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00" windowHeight="8580" activeTab="0"/>
  </bookViews>
  <sheets>
    <sheet name="2-Suffix Margules Pxy" sheetId="1" r:id="rId1"/>
    <sheet name="Calculations" sheetId="2" r:id="rId2"/>
  </sheets>
  <definedNames>
    <definedName name="solver_adj" localSheetId="0" hidden="1">'Calculations'!$J$17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'Calculations'!$J$17</definedName>
    <definedName name="solver_lhs2" localSheetId="0" hidden="1">'Calculations'!$J$17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'Calculations'!$J$18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0.5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<sst xmlns="http://schemas.openxmlformats.org/spreadsheetml/2006/main" count="18" uniqueCount="18">
  <si>
    <t>Enter the Ratio of vapor pressures, P1/P2=</t>
  </si>
  <si>
    <t>X1</t>
  </si>
  <si>
    <t>Y1</t>
  </si>
  <si>
    <t>gamma1</t>
  </si>
  <si>
    <t>gamma2</t>
  </si>
  <si>
    <t>P/P2sat = x1 gamma1 P1sat/P2sat + x2 gamma2</t>
  </si>
  <si>
    <t>P/P2sat</t>
  </si>
  <si>
    <t>Pxy Behavior using the 2-Suffix Margules Equation with an ideal gas vapor phase.</t>
  </si>
  <si>
    <t>ln(gamma1)</t>
  </si>
  <si>
    <t>ln(gamma2)</t>
  </si>
  <si>
    <t>fug._1/P1sat</t>
  </si>
  <si>
    <t>fug._2/P2sat</t>
  </si>
  <si>
    <t>y1 = x1 gamma1 (P1sat / P2sat) / (P / P2sat)</t>
  </si>
  <si>
    <t>Dashed Lines Show the</t>
  </si>
  <si>
    <t>Fugacity for an Ideal Solution</t>
  </si>
  <si>
    <t>Rice University - Walter G. Chapman</t>
  </si>
  <si>
    <t>Calculations and a Table of Results are on the Calculations sheet.</t>
  </si>
  <si>
    <t xml:space="preserve">Enter the 2-suffix Margules param., A/RT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</si>
</sst>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Calculations!$J$6:$J$142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Calculations!$K$2:$K$3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</c:ser>
        <c:axId val="14603971"/>
        <c:axId val="64326876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Calculations!$K$6:$K$142</c:f>
              <c:numCache>
                <c:ptCount val="137"/>
                <c:pt idx="0">
                  <c:v>1</c:v>
                </c:pt>
                <c:pt idx="1">
                  <c:v>0.999</c:v>
                </c:pt>
                <c:pt idx="2">
                  <c:v>0.998</c:v>
                </c:pt>
                <c:pt idx="3">
                  <c:v>0.997</c:v>
                </c:pt>
                <c:pt idx="4">
                  <c:v>0.996</c:v>
                </c:pt>
                <c:pt idx="5">
                  <c:v>0.995</c:v>
                </c:pt>
                <c:pt idx="6">
                  <c:v>0.994</c:v>
                </c:pt>
                <c:pt idx="7">
                  <c:v>0.993</c:v>
                </c:pt>
                <c:pt idx="8">
                  <c:v>0.992</c:v>
                </c:pt>
                <c:pt idx="9">
                  <c:v>0.991</c:v>
                </c:pt>
                <c:pt idx="10">
                  <c:v>0.99</c:v>
                </c:pt>
                <c:pt idx="11">
                  <c:v>0.989</c:v>
                </c:pt>
                <c:pt idx="12">
                  <c:v>0.988</c:v>
                </c:pt>
                <c:pt idx="13">
                  <c:v>0.987</c:v>
                </c:pt>
                <c:pt idx="14">
                  <c:v>0.986</c:v>
                </c:pt>
                <c:pt idx="15">
                  <c:v>0.985</c:v>
                </c:pt>
                <c:pt idx="16">
                  <c:v>0.984</c:v>
                </c:pt>
                <c:pt idx="17">
                  <c:v>0.983</c:v>
                </c:pt>
                <c:pt idx="18">
                  <c:v>0.982</c:v>
                </c:pt>
                <c:pt idx="19">
                  <c:v>0.981</c:v>
                </c:pt>
                <c:pt idx="20">
                  <c:v>0.98</c:v>
                </c:pt>
                <c:pt idx="21">
                  <c:v>0.97</c:v>
                </c:pt>
                <c:pt idx="22">
                  <c:v>0.96</c:v>
                </c:pt>
                <c:pt idx="23">
                  <c:v>0.95</c:v>
                </c:pt>
                <c:pt idx="24">
                  <c:v>0.94</c:v>
                </c:pt>
                <c:pt idx="25">
                  <c:v>0.9299999999999999</c:v>
                </c:pt>
                <c:pt idx="26">
                  <c:v>0.92</c:v>
                </c:pt>
                <c:pt idx="27">
                  <c:v>0.91</c:v>
                </c:pt>
                <c:pt idx="28">
                  <c:v>0.9</c:v>
                </c:pt>
                <c:pt idx="29">
                  <c:v>0.89</c:v>
                </c:pt>
                <c:pt idx="30">
                  <c:v>0.88</c:v>
                </c:pt>
                <c:pt idx="31">
                  <c:v>0.87</c:v>
                </c:pt>
                <c:pt idx="32">
                  <c:v>0.86</c:v>
                </c:pt>
                <c:pt idx="33">
                  <c:v>0.85</c:v>
                </c:pt>
                <c:pt idx="34">
                  <c:v>0.84</c:v>
                </c:pt>
                <c:pt idx="35">
                  <c:v>0.83</c:v>
                </c:pt>
                <c:pt idx="36">
                  <c:v>0.8200000000000001</c:v>
                </c:pt>
                <c:pt idx="37">
                  <c:v>0.81</c:v>
                </c:pt>
                <c:pt idx="38">
                  <c:v>0.8</c:v>
                </c:pt>
                <c:pt idx="39">
                  <c:v>0.79</c:v>
                </c:pt>
                <c:pt idx="40">
                  <c:v>0.78</c:v>
                </c:pt>
                <c:pt idx="41">
                  <c:v>0.77</c:v>
                </c:pt>
                <c:pt idx="42">
                  <c:v>0.76</c:v>
                </c:pt>
                <c:pt idx="43">
                  <c:v>0.75</c:v>
                </c:pt>
                <c:pt idx="44">
                  <c:v>0.74</c:v>
                </c:pt>
                <c:pt idx="45">
                  <c:v>0.73</c:v>
                </c:pt>
                <c:pt idx="46">
                  <c:v>0.72</c:v>
                </c:pt>
                <c:pt idx="47">
                  <c:v>0.71</c:v>
                </c:pt>
                <c:pt idx="48">
                  <c:v>0.7</c:v>
                </c:pt>
                <c:pt idx="49">
                  <c:v>0.69</c:v>
                </c:pt>
                <c:pt idx="50">
                  <c:v>0.6799999999999999</c:v>
                </c:pt>
                <c:pt idx="51">
                  <c:v>0.6699999999999999</c:v>
                </c:pt>
                <c:pt idx="52">
                  <c:v>0.6599999999999999</c:v>
                </c:pt>
                <c:pt idx="53">
                  <c:v>0.65</c:v>
                </c:pt>
                <c:pt idx="54">
                  <c:v>0.64</c:v>
                </c:pt>
                <c:pt idx="55">
                  <c:v>0.63</c:v>
                </c:pt>
                <c:pt idx="56">
                  <c:v>0.62</c:v>
                </c:pt>
                <c:pt idx="57">
                  <c:v>0.61</c:v>
                </c:pt>
                <c:pt idx="58">
                  <c:v>0.6</c:v>
                </c:pt>
                <c:pt idx="59">
                  <c:v>0.5900000000000001</c:v>
                </c:pt>
                <c:pt idx="60">
                  <c:v>0.5800000000000001</c:v>
                </c:pt>
                <c:pt idx="61">
                  <c:v>0.5700000000000001</c:v>
                </c:pt>
                <c:pt idx="62">
                  <c:v>0.56</c:v>
                </c:pt>
                <c:pt idx="63">
                  <c:v>0.55</c:v>
                </c:pt>
                <c:pt idx="64">
                  <c:v>0.54</c:v>
                </c:pt>
                <c:pt idx="65">
                  <c:v>0.53</c:v>
                </c:pt>
                <c:pt idx="66">
                  <c:v>0.52</c:v>
                </c:pt>
                <c:pt idx="67">
                  <c:v>0.51</c:v>
                </c:pt>
                <c:pt idx="68">
                  <c:v>0.5</c:v>
                </c:pt>
                <c:pt idx="69">
                  <c:v>0.49</c:v>
                </c:pt>
                <c:pt idx="70">
                  <c:v>0.48</c:v>
                </c:pt>
                <c:pt idx="71">
                  <c:v>0.47</c:v>
                </c:pt>
                <c:pt idx="72">
                  <c:v>0.45999999999999996</c:v>
                </c:pt>
                <c:pt idx="73">
                  <c:v>0.44999999999999996</c:v>
                </c:pt>
                <c:pt idx="74">
                  <c:v>0.43999999999999995</c:v>
                </c:pt>
                <c:pt idx="75">
                  <c:v>0.43000000000000005</c:v>
                </c:pt>
                <c:pt idx="76">
                  <c:v>0.42000000000000004</c:v>
                </c:pt>
                <c:pt idx="77">
                  <c:v>0.41000000000000003</c:v>
                </c:pt>
                <c:pt idx="78">
                  <c:v>0.4</c:v>
                </c:pt>
                <c:pt idx="79">
                  <c:v>0.39</c:v>
                </c:pt>
                <c:pt idx="80">
                  <c:v>0.38</c:v>
                </c:pt>
                <c:pt idx="81">
                  <c:v>0.37</c:v>
                </c:pt>
                <c:pt idx="82">
                  <c:v>0.36</c:v>
                </c:pt>
                <c:pt idx="83">
                  <c:v>0.35</c:v>
                </c:pt>
                <c:pt idx="84">
                  <c:v>0.33999999999999997</c:v>
                </c:pt>
                <c:pt idx="85">
                  <c:v>0.32999999999999996</c:v>
                </c:pt>
                <c:pt idx="86">
                  <c:v>0.31999999999999995</c:v>
                </c:pt>
                <c:pt idx="87">
                  <c:v>0.31000000000000005</c:v>
                </c:pt>
                <c:pt idx="88">
                  <c:v>0.30000000000000004</c:v>
                </c:pt>
                <c:pt idx="89">
                  <c:v>0.29000000000000004</c:v>
                </c:pt>
                <c:pt idx="90">
                  <c:v>0.28</c:v>
                </c:pt>
                <c:pt idx="91">
                  <c:v>0.27</c:v>
                </c:pt>
                <c:pt idx="92">
                  <c:v>0.26</c:v>
                </c:pt>
                <c:pt idx="93">
                  <c:v>0.25</c:v>
                </c:pt>
                <c:pt idx="94">
                  <c:v>0.24</c:v>
                </c:pt>
                <c:pt idx="95">
                  <c:v>0.22999999999999998</c:v>
                </c:pt>
                <c:pt idx="96">
                  <c:v>0.21999999999999997</c:v>
                </c:pt>
                <c:pt idx="97">
                  <c:v>0.20999999999999996</c:v>
                </c:pt>
                <c:pt idx="98">
                  <c:v>0.19999999999999996</c:v>
                </c:pt>
                <c:pt idx="99">
                  <c:v>0.18999999999999995</c:v>
                </c:pt>
                <c:pt idx="100">
                  <c:v>0.18000000000000005</c:v>
                </c:pt>
                <c:pt idx="101">
                  <c:v>0.17000000000000004</c:v>
                </c:pt>
                <c:pt idx="102">
                  <c:v>0.16000000000000003</c:v>
                </c:pt>
                <c:pt idx="103">
                  <c:v>0.15000000000000002</c:v>
                </c:pt>
                <c:pt idx="104">
                  <c:v>0.14</c:v>
                </c:pt>
                <c:pt idx="105">
                  <c:v>0.13</c:v>
                </c:pt>
                <c:pt idx="106">
                  <c:v>0.12</c:v>
                </c:pt>
                <c:pt idx="107">
                  <c:v>0.10999999999999999</c:v>
                </c:pt>
                <c:pt idx="108">
                  <c:v>0.09999999999999998</c:v>
                </c:pt>
                <c:pt idx="109">
                  <c:v>0.08999999999999997</c:v>
                </c:pt>
                <c:pt idx="110">
                  <c:v>0.07999999999999996</c:v>
                </c:pt>
                <c:pt idx="111">
                  <c:v>0.06999999999999995</c:v>
                </c:pt>
                <c:pt idx="112">
                  <c:v>0.06000000000000005</c:v>
                </c:pt>
                <c:pt idx="113">
                  <c:v>0.050000000000000044</c:v>
                </c:pt>
                <c:pt idx="114">
                  <c:v>0.040000000000000036</c:v>
                </c:pt>
                <c:pt idx="115">
                  <c:v>0.030000000000000027</c:v>
                </c:pt>
                <c:pt idx="116">
                  <c:v>0.020000000000000018</c:v>
                </c:pt>
                <c:pt idx="117">
                  <c:v>0.019000000000000017</c:v>
                </c:pt>
                <c:pt idx="118">
                  <c:v>0.018000000000000016</c:v>
                </c:pt>
                <c:pt idx="119">
                  <c:v>0.017000000000000015</c:v>
                </c:pt>
                <c:pt idx="120">
                  <c:v>0.016000000000000014</c:v>
                </c:pt>
                <c:pt idx="121">
                  <c:v>0.015000000000000013</c:v>
                </c:pt>
                <c:pt idx="122">
                  <c:v>0.014000000000000012</c:v>
                </c:pt>
                <c:pt idx="123">
                  <c:v>0.013000000000000012</c:v>
                </c:pt>
                <c:pt idx="124">
                  <c:v>0.01200000000000001</c:v>
                </c:pt>
                <c:pt idx="125">
                  <c:v>0.01100000000000001</c:v>
                </c:pt>
                <c:pt idx="126">
                  <c:v>0.010000000000000009</c:v>
                </c:pt>
                <c:pt idx="127">
                  <c:v>0.009000000000000008</c:v>
                </c:pt>
                <c:pt idx="128">
                  <c:v>0.008000000000000007</c:v>
                </c:pt>
                <c:pt idx="129">
                  <c:v>0.007000000000000006</c:v>
                </c:pt>
                <c:pt idx="130">
                  <c:v>0.006000000000000005</c:v>
                </c:pt>
                <c:pt idx="131">
                  <c:v>0.0050000000000000044</c:v>
                </c:pt>
                <c:pt idx="132">
                  <c:v>0.0040000000000000036</c:v>
                </c:pt>
                <c:pt idx="133">
                  <c:v>0.0030000000000000027</c:v>
                </c:pt>
                <c:pt idx="134">
                  <c:v>0.0020000000000000018</c:v>
                </c:pt>
                <c:pt idx="135">
                  <c:v>0.0010000000000000009</c:v>
                </c:pt>
                <c:pt idx="136">
                  <c:v>0</c:v>
                </c:pt>
              </c:numCache>
            </c:numRef>
          </c:yVal>
          <c:smooth val="1"/>
        </c:ser>
        <c:axId val="42070973"/>
        <c:axId val="43094438"/>
      </c:scatterChart>
      <c:valAx>
        <c:axId val="146039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26876"/>
        <c:crosses val="autoZero"/>
        <c:crossBetween val="midCat"/>
        <c:dispUnits/>
      </c:valAx>
      <c:valAx>
        <c:axId val="643268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fug.1/P1sat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03971"/>
        <c:crosses val="autoZero"/>
        <c:crossBetween val="midCat"/>
        <c:dispUnits/>
      </c:valAx>
      <c:valAx>
        <c:axId val="42070973"/>
        <c:scaling>
          <c:orientation val="minMax"/>
        </c:scaling>
        <c:axPos val="b"/>
        <c:delete val="1"/>
        <c:majorTickMark val="in"/>
        <c:minorTickMark val="none"/>
        <c:tickLblPos val="nextTo"/>
        <c:crossAx val="43094438"/>
        <c:crosses val="max"/>
        <c:crossBetween val="midCat"/>
        <c:dispUnits/>
      </c:valAx>
      <c:valAx>
        <c:axId val="43094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fug.2/P2sat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709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4625"/>
          <c:w val="0.88425"/>
          <c:h val="0.837"/>
        </c:manualLayout>
      </c:layout>
      <c:scatterChart>
        <c:scatterStyle val="smooth"/>
        <c:varyColors val="0"/>
        <c:ser>
          <c:idx val="1"/>
          <c:order val="0"/>
          <c:tx>
            <c:strRef>
              <c:f>Calculations!$D$5</c:f>
              <c:strCache>
                <c:ptCount val="1"/>
                <c:pt idx="0">
                  <c:v>P/P2sat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Calculations!$D$6:$D$142</c:f>
              <c:numCache>
                <c:ptCount val="137"/>
                <c:pt idx="0">
                  <c:v>1</c:v>
                </c:pt>
                <c:pt idx="1">
                  <c:v>1.002</c:v>
                </c:pt>
                <c:pt idx="2">
                  <c:v>1.004</c:v>
                </c:pt>
                <c:pt idx="3">
                  <c:v>1.006</c:v>
                </c:pt>
                <c:pt idx="4">
                  <c:v>1.008</c:v>
                </c:pt>
                <c:pt idx="5">
                  <c:v>1.01</c:v>
                </c:pt>
                <c:pt idx="6">
                  <c:v>1.012</c:v>
                </c:pt>
                <c:pt idx="7">
                  <c:v>1.014</c:v>
                </c:pt>
                <c:pt idx="8">
                  <c:v>1.016</c:v>
                </c:pt>
                <c:pt idx="9">
                  <c:v>1.018</c:v>
                </c:pt>
                <c:pt idx="10">
                  <c:v>1.02</c:v>
                </c:pt>
                <c:pt idx="11">
                  <c:v>1.022</c:v>
                </c:pt>
                <c:pt idx="12">
                  <c:v>1.024</c:v>
                </c:pt>
                <c:pt idx="13">
                  <c:v>1.026</c:v>
                </c:pt>
                <c:pt idx="14">
                  <c:v>1.028</c:v>
                </c:pt>
                <c:pt idx="15">
                  <c:v>1.03</c:v>
                </c:pt>
                <c:pt idx="16">
                  <c:v>1.032</c:v>
                </c:pt>
                <c:pt idx="17">
                  <c:v>1.034</c:v>
                </c:pt>
                <c:pt idx="18">
                  <c:v>1.036</c:v>
                </c:pt>
                <c:pt idx="19">
                  <c:v>1.038</c:v>
                </c:pt>
                <c:pt idx="20">
                  <c:v>1.04</c:v>
                </c:pt>
                <c:pt idx="21">
                  <c:v>1.06</c:v>
                </c:pt>
                <c:pt idx="22">
                  <c:v>1.08</c:v>
                </c:pt>
                <c:pt idx="23">
                  <c:v>1.1</c:v>
                </c:pt>
                <c:pt idx="24">
                  <c:v>1.1199999999999999</c:v>
                </c:pt>
                <c:pt idx="25">
                  <c:v>1.14</c:v>
                </c:pt>
                <c:pt idx="26">
                  <c:v>1.1600000000000001</c:v>
                </c:pt>
                <c:pt idx="27">
                  <c:v>1.1800000000000002</c:v>
                </c:pt>
                <c:pt idx="28">
                  <c:v>1.2000000000000002</c:v>
                </c:pt>
                <c:pt idx="29">
                  <c:v>1.22</c:v>
                </c:pt>
                <c:pt idx="30">
                  <c:v>1.24</c:v>
                </c:pt>
                <c:pt idx="31">
                  <c:v>1.26</c:v>
                </c:pt>
                <c:pt idx="32">
                  <c:v>1.28</c:v>
                </c:pt>
                <c:pt idx="33">
                  <c:v>1.2999999999999998</c:v>
                </c:pt>
                <c:pt idx="34">
                  <c:v>1.3199999999999998</c:v>
                </c:pt>
                <c:pt idx="35">
                  <c:v>1.3399999999999999</c:v>
                </c:pt>
                <c:pt idx="36">
                  <c:v>1.36</c:v>
                </c:pt>
                <c:pt idx="37">
                  <c:v>1.3800000000000001</c:v>
                </c:pt>
                <c:pt idx="38">
                  <c:v>1.4000000000000001</c:v>
                </c:pt>
                <c:pt idx="39">
                  <c:v>1.42</c:v>
                </c:pt>
                <c:pt idx="40">
                  <c:v>1.44</c:v>
                </c:pt>
                <c:pt idx="41">
                  <c:v>1.46</c:v>
                </c:pt>
                <c:pt idx="42">
                  <c:v>1.48</c:v>
                </c:pt>
                <c:pt idx="43">
                  <c:v>1.5</c:v>
                </c:pt>
                <c:pt idx="44">
                  <c:v>1.52</c:v>
                </c:pt>
                <c:pt idx="45">
                  <c:v>1.54</c:v>
                </c:pt>
                <c:pt idx="46">
                  <c:v>1.56</c:v>
                </c:pt>
                <c:pt idx="47">
                  <c:v>1.5799999999999998</c:v>
                </c:pt>
                <c:pt idx="48">
                  <c:v>1.5999999999999999</c:v>
                </c:pt>
                <c:pt idx="49">
                  <c:v>1.6199999999999999</c:v>
                </c:pt>
                <c:pt idx="50">
                  <c:v>1.64</c:v>
                </c:pt>
                <c:pt idx="51">
                  <c:v>1.66</c:v>
                </c:pt>
                <c:pt idx="52">
                  <c:v>1.68</c:v>
                </c:pt>
                <c:pt idx="53">
                  <c:v>1.6999999999999997</c:v>
                </c:pt>
                <c:pt idx="54">
                  <c:v>1.7200000000000002</c:v>
                </c:pt>
                <c:pt idx="55">
                  <c:v>1.7399999999999998</c:v>
                </c:pt>
                <c:pt idx="56">
                  <c:v>1.7600000000000002</c:v>
                </c:pt>
                <c:pt idx="57">
                  <c:v>1.7799999999999998</c:v>
                </c:pt>
                <c:pt idx="58">
                  <c:v>1.8000000000000003</c:v>
                </c:pt>
                <c:pt idx="59">
                  <c:v>1.82</c:v>
                </c:pt>
                <c:pt idx="60">
                  <c:v>1.84</c:v>
                </c:pt>
                <c:pt idx="61">
                  <c:v>1.86</c:v>
                </c:pt>
                <c:pt idx="62">
                  <c:v>1.8800000000000001</c:v>
                </c:pt>
                <c:pt idx="63">
                  <c:v>1.9000000000000001</c:v>
                </c:pt>
                <c:pt idx="64">
                  <c:v>1.9200000000000002</c:v>
                </c:pt>
                <c:pt idx="65">
                  <c:v>1.94</c:v>
                </c:pt>
                <c:pt idx="66">
                  <c:v>1.96</c:v>
                </c:pt>
                <c:pt idx="67">
                  <c:v>1.98</c:v>
                </c:pt>
                <c:pt idx="68">
                  <c:v>2</c:v>
                </c:pt>
                <c:pt idx="69">
                  <c:v>2.02</c:v>
                </c:pt>
                <c:pt idx="70">
                  <c:v>2.04</c:v>
                </c:pt>
                <c:pt idx="71">
                  <c:v>2.06</c:v>
                </c:pt>
                <c:pt idx="72">
                  <c:v>2.08</c:v>
                </c:pt>
                <c:pt idx="73">
                  <c:v>2.1</c:v>
                </c:pt>
                <c:pt idx="74">
                  <c:v>2.12</c:v>
                </c:pt>
                <c:pt idx="75">
                  <c:v>2.14</c:v>
                </c:pt>
                <c:pt idx="76">
                  <c:v>2.1599999999999997</c:v>
                </c:pt>
                <c:pt idx="77">
                  <c:v>2.18</c:v>
                </c:pt>
                <c:pt idx="78">
                  <c:v>2.1999999999999997</c:v>
                </c:pt>
                <c:pt idx="79">
                  <c:v>2.22</c:v>
                </c:pt>
                <c:pt idx="80">
                  <c:v>2.2399999999999998</c:v>
                </c:pt>
                <c:pt idx="81">
                  <c:v>2.2600000000000002</c:v>
                </c:pt>
                <c:pt idx="82">
                  <c:v>2.28</c:v>
                </c:pt>
                <c:pt idx="83">
                  <c:v>2.3000000000000003</c:v>
                </c:pt>
                <c:pt idx="84">
                  <c:v>2.32</c:v>
                </c:pt>
                <c:pt idx="85">
                  <c:v>2.3400000000000003</c:v>
                </c:pt>
                <c:pt idx="86">
                  <c:v>2.36</c:v>
                </c:pt>
                <c:pt idx="87">
                  <c:v>2.38</c:v>
                </c:pt>
                <c:pt idx="88">
                  <c:v>2.3999999999999995</c:v>
                </c:pt>
                <c:pt idx="89">
                  <c:v>2.42</c:v>
                </c:pt>
                <c:pt idx="90">
                  <c:v>2.4400000000000004</c:v>
                </c:pt>
                <c:pt idx="91">
                  <c:v>2.46</c:v>
                </c:pt>
                <c:pt idx="92">
                  <c:v>2.4799999999999995</c:v>
                </c:pt>
                <c:pt idx="93">
                  <c:v>2.5</c:v>
                </c:pt>
                <c:pt idx="94">
                  <c:v>2.5200000000000005</c:v>
                </c:pt>
                <c:pt idx="95">
                  <c:v>2.54</c:v>
                </c:pt>
                <c:pt idx="96">
                  <c:v>2.5599999999999996</c:v>
                </c:pt>
                <c:pt idx="97">
                  <c:v>2.58</c:v>
                </c:pt>
                <c:pt idx="98">
                  <c:v>2.6000000000000005</c:v>
                </c:pt>
                <c:pt idx="99">
                  <c:v>2.62</c:v>
                </c:pt>
                <c:pt idx="100">
                  <c:v>2.64</c:v>
                </c:pt>
                <c:pt idx="101">
                  <c:v>2.6599999999999997</c:v>
                </c:pt>
                <c:pt idx="102">
                  <c:v>2.68</c:v>
                </c:pt>
                <c:pt idx="103">
                  <c:v>2.6999999999999997</c:v>
                </c:pt>
                <c:pt idx="104">
                  <c:v>2.72</c:v>
                </c:pt>
                <c:pt idx="105">
                  <c:v>2.7399999999999998</c:v>
                </c:pt>
                <c:pt idx="106">
                  <c:v>2.7600000000000002</c:v>
                </c:pt>
                <c:pt idx="107">
                  <c:v>2.78</c:v>
                </c:pt>
                <c:pt idx="108">
                  <c:v>2.8000000000000003</c:v>
                </c:pt>
                <c:pt idx="109">
                  <c:v>2.82</c:v>
                </c:pt>
                <c:pt idx="110">
                  <c:v>2.8400000000000003</c:v>
                </c:pt>
                <c:pt idx="111">
                  <c:v>2.86</c:v>
                </c:pt>
                <c:pt idx="112">
                  <c:v>2.88</c:v>
                </c:pt>
                <c:pt idx="113">
                  <c:v>2.8999999999999995</c:v>
                </c:pt>
                <c:pt idx="114">
                  <c:v>2.92</c:v>
                </c:pt>
                <c:pt idx="115">
                  <c:v>2.9400000000000004</c:v>
                </c:pt>
                <c:pt idx="116">
                  <c:v>2.96</c:v>
                </c:pt>
                <c:pt idx="117">
                  <c:v>2.962</c:v>
                </c:pt>
                <c:pt idx="118">
                  <c:v>2.9639999999999995</c:v>
                </c:pt>
                <c:pt idx="119">
                  <c:v>2.9659999999999997</c:v>
                </c:pt>
                <c:pt idx="120">
                  <c:v>2.968</c:v>
                </c:pt>
                <c:pt idx="121">
                  <c:v>2.97</c:v>
                </c:pt>
                <c:pt idx="122">
                  <c:v>2.9720000000000004</c:v>
                </c:pt>
                <c:pt idx="123">
                  <c:v>2.9739999999999998</c:v>
                </c:pt>
                <c:pt idx="124">
                  <c:v>2.976</c:v>
                </c:pt>
                <c:pt idx="125">
                  <c:v>2.978</c:v>
                </c:pt>
                <c:pt idx="126">
                  <c:v>2.9799999999999995</c:v>
                </c:pt>
                <c:pt idx="127">
                  <c:v>2.9819999999999998</c:v>
                </c:pt>
                <c:pt idx="128">
                  <c:v>2.984</c:v>
                </c:pt>
                <c:pt idx="129">
                  <c:v>2.986</c:v>
                </c:pt>
                <c:pt idx="130">
                  <c:v>2.9880000000000004</c:v>
                </c:pt>
                <c:pt idx="131">
                  <c:v>2.9899999999999998</c:v>
                </c:pt>
                <c:pt idx="132">
                  <c:v>2.992</c:v>
                </c:pt>
                <c:pt idx="133">
                  <c:v>2.994</c:v>
                </c:pt>
                <c:pt idx="134">
                  <c:v>2.9959999999999996</c:v>
                </c:pt>
                <c:pt idx="135">
                  <c:v>2.9979999999999998</c:v>
                </c:pt>
                <c:pt idx="136">
                  <c:v>3</c:v>
                </c:pt>
              </c:numCache>
            </c:numRef>
          </c:yVal>
          <c:smooth val="1"/>
        </c:ser>
        <c:ser>
          <c:idx val="0"/>
          <c:order val="1"/>
          <c:tx>
            <c:v>y1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Calculations!$C$6:$C$142</c:f>
              <c:numCache>
                <c:ptCount val="137"/>
                <c:pt idx="0">
                  <c:v>0</c:v>
                </c:pt>
                <c:pt idx="1">
                  <c:v>0.0029940119760479044</c:v>
                </c:pt>
                <c:pt idx="2">
                  <c:v>0.00597609561752988</c:v>
                </c:pt>
                <c:pt idx="3">
                  <c:v>0.008946322067594435</c:v>
                </c:pt>
                <c:pt idx="4">
                  <c:v>0.011904761904761904</c:v>
                </c:pt>
                <c:pt idx="5">
                  <c:v>0.01485148514851485</c:v>
                </c:pt>
                <c:pt idx="6">
                  <c:v>0.017786561264822136</c:v>
                </c:pt>
                <c:pt idx="7">
                  <c:v>0.020710059171597635</c:v>
                </c:pt>
                <c:pt idx="8">
                  <c:v>0.023622047244094488</c:v>
                </c:pt>
                <c:pt idx="9">
                  <c:v>0.02652259332023575</c:v>
                </c:pt>
                <c:pt idx="10">
                  <c:v>0.029411764705882353</c:v>
                </c:pt>
                <c:pt idx="11">
                  <c:v>0.03228962818003914</c:v>
                </c:pt>
                <c:pt idx="12">
                  <c:v>0.03515625</c:v>
                </c:pt>
                <c:pt idx="13">
                  <c:v>0.038011695906432746</c:v>
                </c:pt>
                <c:pt idx="14">
                  <c:v>0.04085603112840467</c:v>
                </c:pt>
                <c:pt idx="15">
                  <c:v>0.04368932038834951</c:v>
                </c:pt>
                <c:pt idx="16">
                  <c:v>0.046511627906976744</c:v>
                </c:pt>
                <c:pt idx="17">
                  <c:v>0.049323017408123795</c:v>
                </c:pt>
                <c:pt idx="18">
                  <c:v>0.05212355212355212</c:v>
                </c:pt>
                <c:pt idx="19">
                  <c:v>0.054913294797687855</c:v>
                </c:pt>
                <c:pt idx="20">
                  <c:v>0.05769230769230769</c:v>
                </c:pt>
                <c:pt idx="21">
                  <c:v>0.08490566037735849</c:v>
                </c:pt>
                <c:pt idx="22">
                  <c:v>0.1111111111111111</c:v>
                </c:pt>
                <c:pt idx="23">
                  <c:v>0.13636363636363638</c:v>
                </c:pt>
                <c:pt idx="24">
                  <c:v>0.16071428571428573</c:v>
                </c:pt>
                <c:pt idx="25">
                  <c:v>0.18421052631578952</c:v>
                </c:pt>
                <c:pt idx="26">
                  <c:v>0.2068965517241379</c:v>
                </c:pt>
                <c:pt idx="27">
                  <c:v>0.22881355932203387</c:v>
                </c:pt>
                <c:pt idx="28">
                  <c:v>0.25</c:v>
                </c:pt>
                <c:pt idx="29">
                  <c:v>0.27049180327868855</c:v>
                </c:pt>
                <c:pt idx="30">
                  <c:v>0.29032258064516125</c:v>
                </c:pt>
                <c:pt idx="31">
                  <c:v>0.30952380952380953</c:v>
                </c:pt>
                <c:pt idx="32">
                  <c:v>0.328125</c:v>
                </c:pt>
                <c:pt idx="33">
                  <c:v>0.34615384615384615</c:v>
                </c:pt>
                <c:pt idx="34">
                  <c:v>0.36363636363636365</c:v>
                </c:pt>
                <c:pt idx="35">
                  <c:v>0.3805970149253732</c:v>
                </c:pt>
                <c:pt idx="36">
                  <c:v>0.39705882352941174</c:v>
                </c:pt>
                <c:pt idx="37">
                  <c:v>0.41304347826086957</c:v>
                </c:pt>
                <c:pt idx="38">
                  <c:v>0.4285714285714286</c:v>
                </c:pt>
                <c:pt idx="39">
                  <c:v>0.44366197183098594</c:v>
                </c:pt>
                <c:pt idx="40">
                  <c:v>0.45833333333333337</c:v>
                </c:pt>
                <c:pt idx="41">
                  <c:v>0.47260273972602745</c:v>
                </c:pt>
                <c:pt idx="42">
                  <c:v>0.48648648648648646</c:v>
                </c:pt>
                <c:pt idx="43">
                  <c:v>0.5</c:v>
                </c:pt>
                <c:pt idx="44">
                  <c:v>0.5131578947368421</c:v>
                </c:pt>
                <c:pt idx="45">
                  <c:v>0.525974025974026</c:v>
                </c:pt>
                <c:pt idx="46">
                  <c:v>0.5384615384615385</c:v>
                </c:pt>
                <c:pt idx="47">
                  <c:v>0.550632911392405</c:v>
                </c:pt>
                <c:pt idx="48">
                  <c:v>0.5625</c:v>
                </c:pt>
                <c:pt idx="49">
                  <c:v>0.5740740740740741</c:v>
                </c:pt>
                <c:pt idx="50">
                  <c:v>0.5853658536585366</c:v>
                </c:pt>
                <c:pt idx="51">
                  <c:v>0.5963855421686747</c:v>
                </c:pt>
                <c:pt idx="52">
                  <c:v>0.6071428571428572</c:v>
                </c:pt>
                <c:pt idx="53">
                  <c:v>0.6176470588235294</c:v>
                </c:pt>
                <c:pt idx="54">
                  <c:v>0.627906976744186</c:v>
                </c:pt>
                <c:pt idx="55">
                  <c:v>0.6379310344827587</c:v>
                </c:pt>
                <c:pt idx="56">
                  <c:v>0.6477272727272727</c:v>
                </c:pt>
                <c:pt idx="57">
                  <c:v>0.6573033707865169</c:v>
                </c:pt>
                <c:pt idx="58">
                  <c:v>0.6666666666666666</c:v>
                </c:pt>
                <c:pt idx="59">
                  <c:v>0.6758241758241758</c:v>
                </c:pt>
                <c:pt idx="60">
                  <c:v>0.6847826086956521</c:v>
                </c:pt>
                <c:pt idx="61">
                  <c:v>0.6935483870967741</c:v>
                </c:pt>
                <c:pt idx="62">
                  <c:v>0.7021276595744681</c:v>
                </c:pt>
                <c:pt idx="63">
                  <c:v>0.7105263157894737</c:v>
                </c:pt>
                <c:pt idx="64">
                  <c:v>0.71875</c:v>
                </c:pt>
                <c:pt idx="65">
                  <c:v>0.7268041237113402</c:v>
                </c:pt>
                <c:pt idx="66">
                  <c:v>0.7346938775510204</c:v>
                </c:pt>
                <c:pt idx="67">
                  <c:v>0.7424242424242424</c:v>
                </c:pt>
                <c:pt idx="68">
                  <c:v>0.75</c:v>
                </c:pt>
                <c:pt idx="69">
                  <c:v>0.7574257425742574</c:v>
                </c:pt>
                <c:pt idx="70">
                  <c:v>0.7647058823529412</c:v>
                </c:pt>
                <c:pt idx="71">
                  <c:v>0.7718446601941747</c:v>
                </c:pt>
                <c:pt idx="72">
                  <c:v>0.7788461538461539</c:v>
                </c:pt>
                <c:pt idx="73">
                  <c:v>0.7857142857142857</c:v>
                </c:pt>
                <c:pt idx="74">
                  <c:v>0.7924528301886793</c:v>
                </c:pt>
                <c:pt idx="75">
                  <c:v>0.7990654205607476</c:v>
                </c:pt>
                <c:pt idx="76">
                  <c:v>0.8055555555555556</c:v>
                </c:pt>
                <c:pt idx="77">
                  <c:v>0.8119266055045871</c:v>
                </c:pt>
                <c:pt idx="78">
                  <c:v>0.8181818181818182</c:v>
                </c:pt>
                <c:pt idx="79">
                  <c:v>0.8243243243243242</c:v>
                </c:pt>
                <c:pt idx="80">
                  <c:v>0.8303571428571429</c:v>
                </c:pt>
                <c:pt idx="81">
                  <c:v>0.8362831858407079</c:v>
                </c:pt>
                <c:pt idx="82">
                  <c:v>0.8421052631578948</c:v>
                </c:pt>
                <c:pt idx="83">
                  <c:v>0.8478260869565217</c:v>
                </c:pt>
                <c:pt idx="84">
                  <c:v>0.8534482758620691</c:v>
                </c:pt>
                <c:pt idx="85">
                  <c:v>0.8589743589743589</c:v>
                </c:pt>
                <c:pt idx="86">
                  <c:v>0.864406779661017</c:v>
                </c:pt>
                <c:pt idx="87">
                  <c:v>0.8697478991596639</c:v>
                </c:pt>
                <c:pt idx="88">
                  <c:v>0.875</c:v>
                </c:pt>
                <c:pt idx="89">
                  <c:v>0.8801652892561983</c:v>
                </c:pt>
                <c:pt idx="90">
                  <c:v>0.8852459016393441</c:v>
                </c:pt>
                <c:pt idx="91">
                  <c:v>0.8902439024390244</c:v>
                </c:pt>
                <c:pt idx="92">
                  <c:v>0.8951612903225807</c:v>
                </c:pt>
                <c:pt idx="93">
                  <c:v>0.9</c:v>
                </c:pt>
                <c:pt idx="94">
                  <c:v>0.9047619047619047</c:v>
                </c:pt>
                <c:pt idx="95">
                  <c:v>0.9094488188976378</c:v>
                </c:pt>
                <c:pt idx="96">
                  <c:v>0.9140625000000001</c:v>
                </c:pt>
                <c:pt idx="97">
                  <c:v>0.9186046511627907</c:v>
                </c:pt>
                <c:pt idx="98">
                  <c:v>0.923076923076923</c:v>
                </c:pt>
                <c:pt idx="99">
                  <c:v>0.9274809160305344</c:v>
                </c:pt>
                <c:pt idx="100">
                  <c:v>0.9318181818181818</c:v>
                </c:pt>
                <c:pt idx="101">
                  <c:v>0.9360902255639098</c:v>
                </c:pt>
                <c:pt idx="102">
                  <c:v>0.9402985074626865</c:v>
                </c:pt>
                <c:pt idx="103">
                  <c:v>0.9444444444444444</c:v>
                </c:pt>
                <c:pt idx="104">
                  <c:v>0.9485294117647058</c:v>
                </c:pt>
                <c:pt idx="105">
                  <c:v>0.9525547445255474</c:v>
                </c:pt>
                <c:pt idx="106">
                  <c:v>0.9565217391304347</c:v>
                </c:pt>
                <c:pt idx="107">
                  <c:v>0.960431654676259</c:v>
                </c:pt>
                <c:pt idx="108">
                  <c:v>0.9642857142857143</c:v>
                </c:pt>
                <c:pt idx="109">
                  <c:v>0.9680851063829787</c:v>
                </c:pt>
                <c:pt idx="110">
                  <c:v>0.9718309859154929</c:v>
                </c:pt>
                <c:pt idx="111">
                  <c:v>0.9755244755244756</c:v>
                </c:pt>
                <c:pt idx="112">
                  <c:v>0.9791666666666666</c:v>
                </c:pt>
                <c:pt idx="113">
                  <c:v>0.9827586206896552</c:v>
                </c:pt>
                <c:pt idx="114">
                  <c:v>0.9863013698630136</c:v>
                </c:pt>
                <c:pt idx="115">
                  <c:v>0.9897959183673468</c:v>
                </c:pt>
                <c:pt idx="116">
                  <c:v>0.9932432432432432</c:v>
                </c:pt>
                <c:pt idx="117">
                  <c:v>0.9935854152599595</c:v>
                </c:pt>
                <c:pt idx="118">
                  <c:v>0.993927125506073</c:v>
                </c:pt>
                <c:pt idx="119">
                  <c:v>0.9942683749157114</c:v>
                </c:pt>
                <c:pt idx="120">
                  <c:v>0.9946091644204852</c:v>
                </c:pt>
                <c:pt idx="121">
                  <c:v>0.9949494949494949</c:v>
                </c:pt>
                <c:pt idx="122">
                  <c:v>0.9952893674293405</c:v>
                </c:pt>
                <c:pt idx="123">
                  <c:v>0.9956287827841291</c:v>
                </c:pt>
                <c:pt idx="124">
                  <c:v>0.9959677419354839</c:v>
                </c:pt>
                <c:pt idx="125">
                  <c:v>0.996306245802552</c:v>
                </c:pt>
                <c:pt idx="126">
                  <c:v>0.9966442953020135</c:v>
                </c:pt>
                <c:pt idx="127">
                  <c:v>0.9969818913480886</c:v>
                </c:pt>
                <c:pt idx="128">
                  <c:v>0.9973190348525469</c:v>
                </c:pt>
                <c:pt idx="129">
                  <c:v>0.9976557267247153</c:v>
                </c:pt>
                <c:pt idx="130">
                  <c:v>0.9979919678714859</c:v>
                </c:pt>
                <c:pt idx="131">
                  <c:v>0.9983277591973244</c:v>
                </c:pt>
                <c:pt idx="132">
                  <c:v>0.9986631016042781</c:v>
                </c:pt>
                <c:pt idx="133">
                  <c:v>0.9989979959919839</c:v>
                </c:pt>
                <c:pt idx="134">
                  <c:v>0.999332443257677</c:v>
                </c:pt>
                <c:pt idx="135">
                  <c:v>0.9996664442961976</c:v>
                </c:pt>
                <c:pt idx="136">
                  <c:v>1</c:v>
                </c:pt>
              </c:numCache>
            </c:numRef>
          </c:xVal>
          <c:yVal>
            <c:numRef>
              <c:f>Calculations!$D$6:$D$142</c:f>
              <c:numCache>
                <c:ptCount val="137"/>
                <c:pt idx="0">
                  <c:v>1</c:v>
                </c:pt>
                <c:pt idx="1">
                  <c:v>1.002</c:v>
                </c:pt>
                <c:pt idx="2">
                  <c:v>1.004</c:v>
                </c:pt>
                <c:pt idx="3">
                  <c:v>1.006</c:v>
                </c:pt>
                <c:pt idx="4">
                  <c:v>1.008</c:v>
                </c:pt>
                <c:pt idx="5">
                  <c:v>1.01</c:v>
                </c:pt>
                <c:pt idx="6">
                  <c:v>1.012</c:v>
                </c:pt>
                <c:pt idx="7">
                  <c:v>1.014</c:v>
                </c:pt>
                <c:pt idx="8">
                  <c:v>1.016</c:v>
                </c:pt>
                <c:pt idx="9">
                  <c:v>1.018</c:v>
                </c:pt>
                <c:pt idx="10">
                  <c:v>1.02</c:v>
                </c:pt>
                <c:pt idx="11">
                  <c:v>1.022</c:v>
                </c:pt>
                <c:pt idx="12">
                  <c:v>1.024</c:v>
                </c:pt>
                <c:pt idx="13">
                  <c:v>1.026</c:v>
                </c:pt>
                <c:pt idx="14">
                  <c:v>1.028</c:v>
                </c:pt>
                <c:pt idx="15">
                  <c:v>1.03</c:v>
                </c:pt>
                <c:pt idx="16">
                  <c:v>1.032</c:v>
                </c:pt>
                <c:pt idx="17">
                  <c:v>1.034</c:v>
                </c:pt>
                <c:pt idx="18">
                  <c:v>1.036</c:v>
                </c:pt>
                <c:pt idx="19">
                  <c:v>1.038</c:v>
                </c:pt>
                <c:pt idx="20">
                  <c:v>1.04</c:v>
                </c:pt>
                <c:pt idx="21">
                  <c:v>1.06</c:v>
                </c:pt>
                <c:pt idx="22">
                  <c:v>1.08</c:v>
                </c:pt>
                <c:pt idx="23">
                  <c:v>1.1</c:v>
                </c:pt>
                <c:pt idx="24">
                  <c:v>1.1199999999999999</c:v>
                </c:pt>
                <c:pt idx="25">
                  <c:v>1.14</c:v>
                </c:pt>
                <c:pt idx="26">
                  <c:v>1.1600000000000001</c:v>
                </c:pt>
                <c:pt idx="27">
                  <c:v>1.1800000000000002</c:v>
                </c:pt>
                <c:pt idx="28">
                  <c:v>1.2000000000000002</c:v>
                </c:pt>
                <c:pt idx="29">
                  <c:v>1.22</c:v>
                </c:pt>
                <c:pt idx="30">
                  <c:v>1.24</c:v>
                </c:pt>
                <c:pt idx="31">
                  <c:v>1.26</c:v>
                </c:pt>
                <c:pt idx="32">
                  <c:v>1.28</c:v>
                </c:pt>
                <c:pt idx="33">
                  <c:v>1.2999999999999998</c:v>
                </c:pt>
                <c:pt idx="34">
                  <c:v>1.3199999999999998</c:v>
                </c:pt>
                <c:pt idx="35">
                  <c:v>1.3399999999999999</c:v>
                </c:pt>
                <c:pt idx="36">
                  <c:v>1.36</c:v>
                </c:pt>
                <c:pt idx="37">
                  <c:v>1.3800000000000001</c:v>
                </c:pt>
                <c:pt idx="38">
                  <c:v>1.4000000000000001</c:v>
                </c:pt>
                <c:pt idx="39">
                  <c:v>1.42</c:v>
                </c:pt>
                <c:pt idx="40">
                  <c:v>1.44</c:v>
                </c:pt>
                <c:pt idx="41">
                  <c:v>1.46</c:v>
                </c:pt>
                <c:pt idx="42">
                  <c:v>1.48</c:v>
                </c:pt>
                <c:pt idx="43">
                  <c:v>1.5</c:v>
                </c:pt>
                <c:pt idx="44">
                  <c:v>1.52</c:v>
                </c:pt>
                <c:pt idx="45">
                  <c:v>1.54</c:v>
                </c:pt>
                <c:pt idx="46">
                  <c:v>1.56</c:v>
                </c:pt>
                <c:pt idx="47">
                  <c:v>1.5799999999999998</c:v>
                </c:pt>
                <c:pt idx="48">
                  <c:v>1.5999999999999999</c:v>
                </c:pt>
                <c:pt idx="49">
                  <c:v>1.6199999999999999</c:v>
                </c:pt>
                <c:pt idx="50">
                  <c:v>1.64</c:v>
                </c:pt>
                <c:pt idx="51">
                  <c:v>1.66</c:v>
                </c:pt>
                <c:pt idx="52">
                  <c:v>1.68</c:v>
                </c:pt>
                <c:pt idx="53">
                  <c:v>1.6999999999999997</c:v>
                </c:pt>
                <c:pt idx="54">
                  <c:v>1.7200000000000002</c:v>
                </c:pt>
                <c:pt idx="55">
                  <c:v>1.7399999999999998</c:v>
                </c:pt>
                <c:pt idx="56">
                  <c:v>1.7600000000000002</c:v>
                </c:pt>
                <c:pt idx="57">
                  <c:v>1.7799999999999998</c:v>
                </c:pt>
                <c:pt idx="58">
                  <c:v>1.8000000000000003</c:v>
                </c:pt>
                <c:pt idx="59">
                  <c:v>1.82</c:v>
                </c:pt>
                <c:pt idx="60">
                  <c:v>1.84</c:v>
                </c:pt>
                <c:pt idx="61">
                  <c:v>1.86</c:v>
                </c:pt>
                <c:pt idx="62">
                  <c:v>1.8800000000000001</c:v>
                </c:pt>
                <c:pt idx="63">
                  <c:v>1.9000000000000001</c:v>
                </c:pt>
                <c:pt idx="64">
                  <c:v>1.9200000000000002</c:v>
                </c:pt>
                <c:pt idx="65">
                  <c:v>1.94</c:v>
                </c:pt>
                <c:pt idx="66">
                  <c:v>1.96</c:v>
                </c:pt>
                <c:pt idx="67">
                  <c:v>1.98</c:v>
                </c:pt>
                <c:pt idx="68">
                  <c:v>2</c:v>
                </c:pt>
                <c:pt idx="69">
                  <c:v>2.02</c:v>
                </c:pt>
                <c:pt idx="70">
                  <c:v>2.04</c:v>
                </c:pt>
                <c:pt idx="71">
                  <c:v>2.06</c:v>
                </c:pt>
                <c:pt idx="72">
                  <c:v>2.08</c:v>
                </c:pt>
                <c:pt idx="73">
                  <c:v>2.1</c:v>
                </c:pt>
                <c:pt idx="74">
                  <c:v>2.12</c:v>
                </c:pt>
                <c:pt idx="75">
                  <c:v>2.14</c:v>
                </c:pt>
                <c:pt idx="76">
                  <c:v>2.1599999999999997</c:v>
                </c:pt>
                <c:pt idx="77">
                  <c:v>2.18</c:v>
                </c:pt>
                <c:pt idx="78">
                  <c:v>2.1999999999999997</c:v>
                </c:pt>
                <c:pt idx="79">
                  <c:v>2.22</c:v>
                </c:pt>
                <c:pt idx="80">
                  <c:v>2.2399999999999998</c:v>
                </c:pt>
                <c:pt idx="81">
                  <c:v>2.2600000000000002</c:v>
                </c:pt>
                <c:pt idx="82">
                  <c:v>2.28</c:v>
                </c:pt>
                <c:pt idx="83">
                  <c:v>2.3000000000000003</c:v>
                </c:pt>
                <c:pt idx="84">
                  <c:v>2.32</c:v>
                </c:pt>
                <c:pt idx="85">
                  <c:v>2.3400000000000003</c:v>
                </c:pt>
                <c:pt idx="86">
                  <c:v>2.36</c:v>
                </c:pt>
                <c:pt idx="87">
                  <c:v>2.38</c:v>
                </c:pt>
                <c:pt idx="88">
                  <c:v>2.3999999999999995</c:v>
                </c:pt>
                <c:pt idx="89">
                  <c:v>2.42</c:v>
                </c:pt>
                <c:pt idx="90">
                  <c:v>2.4400000000000004</c:v>
                </c:pt>
                <c:pt idx="91">
                  <c:v>2.46</c:v>
                </c:pt>
                <c:pt idx="92">
                  <c:v>2.4799999999999995</c:v>
                </c:pt>
                <c:pt idx="93">
                  <c:v>2.5</c:v>
                </c:pt>
                <c:pt idx="94">
                  <c:v>2.5200000000000005</c:v>
                </c:pt>
                <c:pt idx="95">
                  <c:v>2.54</c:v>
                </c:pt>
                <c:pt idx="96">
                  <c:v>2.5599999999999996</c:v>
                </c:pt>
                <c:pt idx="97">
                  <c:v>2.58</c:v>
                </c:pt>
                <c:pt idx="98">
                  <c:v>2.6000000000000005</c:v>
                </c:pt>
                <c:pt idx="99">
                  <c:v>2.62</c:v>
                </c:pt>
                <c:pt idx="100">
                  <c:v>2.64</c:v>
                </c:pt>
                <c:pt idx="101">
                  <c:v>2.6599999999999997</c:v>
                </c:pt>
                <c:pt idx="102">
                  <c:v>2.68</c:v>
                </c:pt>
                <c:pt idx="103">
                  <c:v>2.6999999999999997</c:v>
                </c:pt>
                <c:pt idx="104">
                  <c:v>2.72</c:v>
                </c:pt>
                <c:pt idx="105">
                  <c:v>2.7399999999999998</c:v>
                </c:pt>
                <c:pt idx="106">
                  <c:v>2.7600000000000002</c:v>
                </c:pt>
                <c:pt idx="107">
                  <c:v>2.78</c:v>
                </c:pt>
                <c:pt idx="108">
                  <c:v>2.8000000000000003</c:v>
                </c:pt>
                <c:pt idx="109">
                  <c:v>2.82</c:v>
                </c:pt>
                <c:pt idx="110">
                  <c:v>2.8400000000000003</c:v>
                </c:pt>
                <c:pt idx="111">
                  <c:v>2.86</c:v>
                </c:pt>
                <c:pt idx="112">
                  <c:v>2.88</c:v>
                </c:pt>
                <c:pt idx="113">
                  <c:v>2.8999999999999995</c:v>
                </c:pt>
                <c:pt idx="114">
                  <c:v>2.92</c:v>
                </c:pt>
                <c:pt idx="115">
                  <c:v>2.9400000000000004</c:v>
                </c:pt>
                <c:pt idx="116">
                  <c:v>2.96</c:v>
                </c:pt>
                <c:pt idx="117">
                  <c:v>2.962</c:v>
                </c:pt>
                <c:pt idx="118">
                  <c:v>2.9639999999999995</c:v>
                </c:pt>
                <c:pt idx="119">
                  <c:v>2.9659999999999997</c:v>
                </c:pt>
                <c:pt idx="120">
                  <c:v>2.968</c:v>
                </c:pt>
                <c:pt idx="121">
                  <c:v>2.97</c:v>
                </c:pt>
                <c:pt idx="122">
                  <c:v>2.9720000000000004</c:v>
                </c:pt>
                <c:pt idx="123">
                  <c:v>2.9739999999999998</c:v>
                </c:pt>
                <c:pt idx="124">
                  <c:v>2.976</c:v>
                </c:pt>
                <c:pt idx="125">
                  <c:v>2.978</c:v>
                </c:pt>
                <c:pt idx="126">
                  <c:v>2.9799999999999995</c:v>
                </c:pt>
                <c:pt idx="127">
                  <c:v>2.9819999999999998</c:v>
                </c:pt>
                <c:pt idx="128">
                  <c:v>2.984</c:v>
                </c:pt>
                <c:pt idx="129">
                  <c:v>2.986</c:v>
                </c:pt>
                <c:pt idx="130">
                  <c:v>2.9880000000000004</c:v>
                </c:pt>
                <c:pt idx="131">
                  <c:v>2.9899999999999998</c:v>
                </c:pt>
                <c:pt idx="132">
                  <c:v>2.992</c:v>
                </c:pt>
                <c:pt idx="133">
                  <c:v>2.994</c:v>
                </c:pt>
                <c:pt idx="134">
                  <c:v>2.9959999999999996</c:v>
                </c:pt>
                <c:pt idx="135">
                  <c:v>2.9979999999999998</c:v>
                </c:pt>
                <c:pt idx="136">
                  <c:v>3</c:v>
                </c:pt>
              </c:numCache>
            </c:numRef>
          </c:yVal>
          <c:smooth val="1"/>
        </c:ser>
        <c:axId val="52305623"/>
        <c:axId val="988560"/>
      </c:scatterChart>
      <c:valAx>
        <c:axId val="5230562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x1, y1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560"/>
        <c:crosses val="autoZero"/>
        <c:crossBetween val="midCat"/>
        <c:dispUnits/>
      </c:valAx>
      <c:valAx>
        <c:axId val="988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P/P2sat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5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Calculations!$C$6:$C$142</c:f>
              <c:numCache>
                <c:ptCount val="137"/>
                <c:pt idx="0">
                  <c:v>0</c:v>
                </c:pt>
                <c:pt idx="1">
                  <c:v>0.0029940119760479044</c:v>
                </c:pt>
                <c:pt idx="2">
                  <c:v>0.00597609561752988</c:v>
                </c:pt>
                <c:pt idx="3">
                  <c:v>0.008946322067594435</c:v>
                </c:pt>
                <c:pt idx="4">
                  <c:v>0.011904761904761904</c:v>
                </c:pt>
                <c:pt idx="5">
                  <c:v>0.01485148514851485</c:v>
                </c:pt>
                <c:pt idx="6">
                  <c:v>0.017786561264822136</c:v>
                </c:pt>
                <c:pt idx="7">
                  <c:v>0.020710059171597635</c:v>
                </c:pt>
                <c:pt idx="8">
                  <c:v>0.023622047244094488</c:v>
                </c:pt>
                <c:pt idx="9">
                  <c:v>0.02652259332023575</c:v>
                </c:pt>
                <c:pt idx="10">
                  <c:v>0.029411764705882353</c:v>
                </c:pt>
                <c:pt idx="11">
                  <c:v>0.03228962818003914</c:v>
                </c:pt>
                <c:pt idx="12">
                  <c:v>0.03515625</c:v>
                </c:pt>
                <c:pt idx="13">
                  <c:v>0.038011695906432746</c:v>
                </c:pt>
                <c:pt idx="14">
                  <c:v>0.04085603112840467</c:v>
                </c:pt>
                <c:pt idx="15">
                  <c:v>0.04368932038834951</c:v>
                </c:pt>
                <c:pt idx="16">
                  <c:v>0.046511627906976744</c:v>
                </c:pt>
                <c:pt idx="17">
                  <c:v>0.049323017408123795</c:v>
                </c:pt>
                <c:pt idx="18">
                  <c:v>0.05212355212355212</c:v>
                </c:pt>
                <c:pt idx="19">
                  <c:v>0.054913294797687855</c:v>
                </c:pt>
                <c:pt idx="20">
                  <c:v>0.05769230769230769</c:v>
                </c:pt>
                <c:pt idx="21">
                  <c:v>0.08490566037735849</c:v>
                </c:pt>
                <c:pt idx="22">
                  <c:v>0.1111111111111111</c:v>
                </c:pt>
                <c:pt idx="23">
                  <c:v>0.13636363636363638</c:v>
                </c:pt>
                <c:pt idx="24">
                  <c:v>0.16071428571428573</c:v>
                </c:pt>
                <c:pt idx="25">
                  <c:v>0.18421052631578952</c:v>
                </c:pt>
                <c:pt idx="26">
                  <c:v>0.2068965517241379</c:v>
                </c:pt>
                <c:pt idx="27">
                  <c:v>0.22881355932203387</c:v>
                </c:pt>
                <c:pt idx="28">
                  <c:v>0.25</c:v>
                </c:pt>
                <c:pt idx="29">
                  <c:v>0.27049180327868855</c:v>
                </c:pt>
                <c:pt idx="30">
                  <c:v>0.29032258064516125</c:v>
                </c:pt>
                <c:pt idx="31">
                  <c:v>0.30952380952380953</c:v>
                </c:pt>
                <c:pt idx="32">
                  <c:v>0.328125</c:v>
                </c:pt>
                <c:pt idx="33">
                  <c:v>0.34615384615384615</c:v>
                </c:pt>
                <c:pt idx="34">
                  <c:v>0.36363636363636365</c:v>
                </c:pt>
                <c:pt idx="35">
                  <c:v>0.3805970149253732</c:v>
                </c:pt>
                <c:pt idx="36">
                  <c:v>0.39705882352941174</c:v>
                </c:pt>
                <c:pt idx="37">
                  <c:v>0.41304347826086957</c:v>
                </c:pt>
                <c:pt idx="38">
                  <c:v>0.4285714285714286</c:v>
                </c:pt>
                <c:pt idx="39">
                  <c:v>0.44366197183098594</c:v>
                </c:pt>
                <c:pt idx="40">
                  <c:v>0.45833333333333337</c:v>
                </c:pt>
                <c:pt idx="41">
                  <c:v>0.47260273972602745</c:v>
                </c:pt>
                <c:pt idx="42">
                  <c:v>0.48648648648648646</c:v>
                </c:pt>
                <c:pt idx="43">
                  <c:v>0.5</c:v>
                </c:pt>
                <c:pt idx="44">
                  <c:v>0.5131578947368421</c:v>
                </c:pt>
                <c:pt idx="45">
                  <c:v>0.525974025974026</c:v>
                </c:pt>
                <c:pt idx="46">
                  <c:v>0.5384615384615385</c:v>
                </c:pt>
                <c:pt idx="47">
                  <c:v>0.550632911392405</c:v>
                </c:pt>
                <c:pt idx="48">
                  <c:v>0.5625</c:v>
                </c:pt>
                <c:pt idx="49">
                  <c:v>0.5740740740740741</c:v>
                </c:pt>
                <c:pt idx="50">
                  <c:v>0.5853658536585366</c:v>
                </c:pt>
                <c:pt idx="51">
                  <c:v>0.5963855421686747</c:v>
                </c:pt>
                <c:pt idx="52">
                  <c:v>0.6071428571428572</c:v>
                </c:pt>
                <c:pt idx="53">
                  <c:v>0.6176470588235294</c:v>
                </c:pt>
                <c:pt idx="54">
                  <c:v>0.627906976744186</c:v>
                </c:pt>
                <c:pt idx="55">
                  <c:v>0.6379310344827587</c:v>
                </c:pt>
                <c:pt idx="56">
                  <c:v>0.6477272727272727</c:v>
                </c:pt>
                <c:pt idx="57">
                  <c:v>0.6573033707865169</c:v>
                </c:pt>
                <c:pt idx="58">
                  <c:v>0.6666666666666666</c:v>
                </c:pt>
                <c:pt idx="59">
                  <c:v>0.6758241758241758</c:v>
                </c:pt>
                <c:pt idx="60">
                  <c:v>0.6847826086956521</c:v>
                </c:pt>
                <c:pt idx="61">
                  <c:v>0.6935483870967741</c:v>
                </c:pt>
                <c:pt idx="62">
                  <c:v>0.7021276595744681</c:v>
                </c:pt>
                <c:pt idx="63">
                  <c:v>0.7105263157894737</c:v>
                </c:pt>
                <c:pt idx="64">
                  <c:v>0.71875</c:v>
                </c:pt>
                <c:pt idx="65">
                  <c:v>0.7268041237113402</c:v>
                </c:pt>
                <c:pt idx="66">
                  <c:v>0.7346938775510204</c:v>
                </c:pt>
                <c:pt idx="67">
                  <c:v>0.7424242424242424</c:v>
                </c:pt>
                <c:pt idx="68">
                  <c:v>0.75</c:v>
                </c:pt>
                <c:pt idx="69">
                  <c:v>0.7574257425742574</c:v>
                </c:pt>
                <c:pt idx="70">
                  <c:v>0.7647058823529412</c:v>
                </c:pt>
                <c:pt idx="71">
                  <c:v>0.7718446601941747</c:v>
                </c:pt>
                <c:pt idx="72">
                  <c:v>0.7788461538461539</c:v>
                </c:pt>
                <c:pt idx="73">
                  <c:v>0.7857142857142857</c:v>
                </c:pt>
                <c:pt idx="74">
                  <c:v>0.7924528301886793</c:v>
                </c:pt>
                <c:pt idx="75">
                  <c:v>0.7990654205607476</c:v>
                </c:pt>
                <c:pt idx="76">
                  <c:v>0.8055555555555556</c:v>
                </c:pt>
                <c:pt idx="77">
                  <c:v>0.8119266055045871</c:v>
                </c:pt>
                <c:pt idx="78">
                  <c:v>0.8181818181818182</c:v>
                </c:pt>
                <c:pt idx="79">
                  <c:v>0.8243243243243242</c:v>
                </c:pt>
                <c:pt idx="80">
                  <c:v>0.8303571428571429</c:v>
                </c:pt>
                <c:pt idx="81">
                  <c:v>0.8362831858407079</c:v>
                </c:pt>
                <c:pt idx="82">
                  <c:v>0.8421052631578948</c:v>
                </c:pt>
                <c:pt idx="83">
                  <c:v>0.8478260869565217</c:v>
                </c:pt>
                <c:pt idx="84">
                  <c:v>0.8534482758620691</c:v>
                </c:pt>
                <c:pt idx="85">
                  <c:v>0.8589743589743589</c:v>
                </c:pt>
                <c:pt idx="86">
                  <c:v>0.864406779661017</c:v>
                </c:pt>
                <c:pt idx="87">
                  <c:v>0.8697478991596639</c:v>
                </c:pt>
                <c:pt idx="88">
                  <c:v>0.875</c:v>
                </c:pt>
                <c:pt idx="89">
                  <c:v>0.8801652892561983</c:v>
                </c:pt>
                <c:pt idx="90">
                  <c:v>0.8852459016393441</c:v>
                </c:pt>
                <c:pt idx="91">
                  <c:v>0.8902439024390244</c:v>
                </c:pt>
                <c:pt idx="92">
                  <c:v>0.8951612903225807</c:v>
                </c:pt>
                <c:pt idx="93">
                  <c:v>0.9</c:v>
                </c:pt>
                <c:pt idx="94">
                  <c:v>0.9047619047619047</c:v>
                </c:pt>
                <c:pt idx="95">
                  <c:v>0.9094488188976378</c:v>
                </c:pt>
                <c:pt idx="96">
                  <c:v>0.9140625000000001</c:v>
                </c:pt>
                <c:pt idx="97">
                  <c:v>0.9186046511627907</c:v>
                </c:pt>
                <c:pt idx="98">
                  <c:v>0.923076923076923</c:v>
                </c:pt>
                <c:pt idx="99">
                  <c:v>0.9274809160305344</c:v>
                </c:pt>
                <c:pt idx="100">
                  <c:v>0.9318181818181818</c:v>
                </c:pt>
                <c:pt idx="101">
                  <c:v>0.9360902255639098</c:v>
                </c:pt>
                <c:pt idx="102">
                  <c:v>0.9402985074626865</c:v>
                </c:pt>
                <c:pt idx="103">
                  <c:v>0.9444444444444444</c:v>
                </c:pt>
                <c:pt idx="104">
                  <c:v>0.9485294117647058</c:v>
                </c:pt>
                <c:pt idx="105">
                  <c:v>0.9525547445255474</c:v>
                </c:pt>
                <c:pt idx="106">
                  <c:v>0.9565217391304347</c:v>
                </c:pt>
                <c:pt idx="107">
                  <c:v>0.960431654676259</c:v>
                </c:pt>
                <c:pt idx="108">
                  <c:v>0.9642857142857143</c:v>
                </c:pt>
                <c:pt idx="109">
                  <c:v>0.9680851063829787</c:v>
                </c:pt>
                <c:pt idx="110">
                  <c:v>0.9718309859154929</c:v>
                </c:pt>
                <c:pt idx="111">
                  <c:v>0.9755244755244756</c:v>
                </c:pt>
                <c:pt idx="112">
                  <c:v>0.9791666666666666</c:v>
                </c:pt>
                <c:pt idx="113">
                  <c:v>0.9827586206896552</c:v>
                </c:pt>
                <c:pt idx="114">
                  <c:v>0.9863013698630136</c:v>
                </c:pt>
                <c:pt idx="115">
                  <c:v>0.9897959183673468</c:v>
                </c:pt>
                <c:pt idx="116">
                  <c:v>0.9932432432432432</c:v>
                </c:pt>
                <c:pt idx="117">
                  <c:v>0.9935854152599595</c:v>
                </c:pt>
                <c:pt idx="118">
                  <c:v>0.993927125506073</c:v>
                </c:pt>
                <c:pt idx="119">
                  <c:v>0.9942683749157114</c:v>
                </c:pt>
                <c:pt idx="120">
                  <c:v>0.9946091644204852</c:v>
                </c:pt>
                <c:pt idx="121">
                  <c:v>0.9949494949494949</c:v>
                </c:pt>
                <c:pt idx="122">
                  <c:v>0.9952893674293405</c:v>
                </c:pt>
                <c:pt idx="123">
                  <c:v>0.9956287827841291</c:v>
                </c:pt>
                <c:pt idx="124">
                  <c:v>0.9959677419354839</c:v>
                </c:pt>
                <c:pt idx="125">
                  <c:v>0.996306245802552</c:v>
                </c:pt>
                <c:pt idx="126">
                  <c:v>0.9966442953020135</c:v>
                </c:pt>
                <c:pt idx="127">
                  <c:v>0.9969818913480886</c:v>
                </c:pt>
                <c:pt idx="128">
                  <c:v>0.9973190348525469</c:v>
                </c:pt>
                <c:pt idx="129">
                  <c:v>0.9976557267247153</c:v>
                </c:pt>
                <c:pt idx="130">
                  <c:v>0.9979919678714859</c:v>
                </c:pt>
                <c:pt idx="131">
                  <c:v>0.9983277591973244</c:v>
                </c:pt>
                <c:pt idx="132">
                  <c:v>0.9986631016042781</c:v>
                </c:pt>
                <c:pt idx="133">
                  <c:v>0.9989979959919839</c:v>
                </c:pt>
                <c:pt idx="134">
                  <c:v>0.999332443257677</c:v>
                </c:pt>
                <c:pt idx="135">
                  <c:v>0.9996664442961976</c:v>
                </c:pt>
                <c:pt idx="136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Calculations!$J$2:$J$3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axId val="8897041"/>
        <c:axId val="12964506"/>
      </c:scatterChart>
      <c:valAx>
        <c:axId val="88970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64506"/>
        <c:crosses val="autoZero"/>
        <c:crossBetween val="midCat"/>
        <c:dispUnits/>
      </c:valAx>
      <c:valAx>
        <c:axId val="12964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97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Calculations!$H$6:$H$142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1"/>
        </c:ser>
        <c:axId val="49571691"/>
        <c:axId val="43492036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Calculations!$B$6:$B$142</c:f>
              <c:numCache>
                <c:ptCount val="137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0.03</c:v>
                </c:pt>
                <c:pt idx="22">
                  <c:v>0.04</c:v>
                </c:pt>
                <c:pt idx="23">
                  <c:v>0.05</c:v>
                </c:pt>
                <c:pt idx="24">
                  <c:v>0.06</c:v>
                </c:pt>
                <c:pt idx="25">
                  <c:v>0.07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>
                  <c:v>0.12</c:v>
                </c:pt>
                <c:pt idx="31">
                  <c:v>0.13</c:v>
                </c:pt>
                <c:pt idx="32">
                  <c:v>0.14</c:v>
                </c:pt>
                <c:pt idx="33">
                  <c:v>0.15</c:v>
                </c:pt>
                <c:pt idx="34">
                  <c:v>0.16</c:v>
                </c:pt>
                <c:pt idx="35">
                  <c:v>0.17</c:v>
                </c:pt>
                <c:pt idx="36">
                  <c:v>0.18</c:v>
                </c:pt>
                <c:pt idx="37">
                  <c:v>0.19</c:v>
                </c:pt>
                <c:pt idx="38">
                  <c:v>0.2</c:v>
                </c:pt>
                <c:pt idx="39">
                  <c:v>0.21</c:v>
                </c:pt>
                <c:pt idx="40">
                  <c:v>0.22</c:v>
                </c:pt>
                <c:pt idx="41">
                  <c:v>0.23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>
                  <c:v>0.27</c:v>
                </c:pt>
                <c:pt idx="46">
                  <c:v>0.28</c:v>
                </c:pt>
                <c:pt idx="47">
                  <c:v>0.29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0.33</c:v>
                </c:pt>
                <c:pt idx="52">
                  <c:v>0.34</c:v>
                </c:pt>
                <c:pt idx="53">
                  <c:v>0.35</c:v>
                </c:pt>
                <c:pt idx="54">
                  <c:v>0.36</c:v>
                </c:pt>
                <c:pt idx="55">
                  <c:v>0.37</c:v>
                </c:pt>
                <c:pt idx="56">
                  <c:v>0.38</c:v>
                </c:pt>
                <c:pt idx="57">
                  <c:v>0.39</c:v>
                </c:pt>
                <c:pt idx="58">
                  <c:v>0.4</c:v>
                </c:pt>
                <c:pt idx="59">
                  <c:v>0.41</c:v>
                </c:pt>
                <c:pt idx="60">
                  <c:v>0.42</c:v>
                </c:pt>
                <c:pt idx="61">
                  <c:v>0.43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0.47</c:v>
                </c:pt>
                <c:pt idx="66">
                  <c:v>0.48</c:v>
                </c:pt>
                <c:pt idx="67">
                  <c:v>0.49</c:v>
                </c:pt>
                <c:pt idx="68">
                  <c:v>0.5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0.54</c:v>
                </c:pt>
                <c:pt idx="73">
                  <c:v>0.55</c:v>
                </c:pt>
                <c:pt idx="74">
                  <c:v>0.56</c:v>
                </c:pt>
                <c:pt idx="75">
                  <c:v>0.57</c:v>
                </c:pt>
                <c:pt idx="76">
                  <c:v>0.58</c:v>
                </c:pt>
                <c:pt idx="77">
                  <c:v>0.59</c:v>
                </c:pt>
                <c:pt idx="78">
                  <c:v>0.6</c:v>
                </c:pt>
                <c:pt idx="79">
                  <c:v>0.61</c:v>
                </c:pt>
                <c:pt idx="80">
                  <c:v>0.62</c:v>
                </c:pt>
                <c:pt idx="81">
                  <c:v>0.63</c:v>
                </c:pt>
                <c:pt idx="82">
                  <c:v>0.64</c:v>
                </c:pt>
                <c:pt idx="83">
                  <c:v>0.65</c:v>
                </c:pt>
                <c:pt idx="84">
                  <c:v>0.66</c:v>
                </c:pt>
                <c:pt idx="85">
                  <c:v>0.67</c:v>
                </c:pt>
                <c:pt idx="86">
                  <c:v>0.68</c:v>
                </c:pt>
                <c:pt idx="87">
                  <c:v>0.69</c:v>
                </c:pt>
                <c:pt idx="88">
                  <c:v>0.7</c:v>
                </c:pt>
                <c:pt idx="89">
                  <c:v>0.71</c:v>
                </c:pt>
                <c:pt idx="90">
                  <c:v>0.72</c:v>
                </c:pt>
                <c:pt idx="91">
                  <c:v>0.73</c:v>
                </c:pt>
                <c:pt idx="92">
                  <c:v>0.74</c:v>
                </c:pt>
                <c:pt idx="93">
                  <c:v>0.75</c:v>
                </c:pt>
                <c:pt idx="94">
                  <c:v>0.76</c:v>
                </c:pt>
                <c:pt idx="95">
                  <c:v>0.77</c:v>
                </c:pt>
                <c:pt idx="96">
                  <c:v>0.78</c:v>
                </c:pt>
                <c:pt idx="97">
                  <c:v>0.79</c:v>
                </c:pt>
                <c:pt idx="98">
                  <c:v>0.8</c:v>
                </c:pt>
                <c:pt idx="99">
                  <c:v>0.81</c:v>
                </c:pt>
                <c:pt idx="100">
                  <c:v>0.82</c:v>
                </c:pt>
                <c:pt idx="101">
                  <c:v>0.83</c:v>
                </c:pt>
                <c:pt idx="102">
                  <c:v>0.84</c:v>
                </c:pt>
                <c:pt idx="103">
                  <c:v>0.85</c:v>
                </c:pt>
                <c:pt idx="104">
                  <c:v>0.86</c:v>
                </c:pt>
                <c:pt idx="105">
                  <c:v>0.87</c:v>
                </c:pt>
                <c:pt idx="106">
                  <c:v>0.88</c:v>
                </c:pt>
                <c:pt idx="107">
                  <c:v>0.89</c:v>
                </c:pt>
                <c:pt idx="108">
                  <c:v>0.9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0.95</c:v>
                </c:pt>
                <c:pt idx="114">
                  <c:v>0.96</c:v>
                </c:pt>
                <c:pt idx="115">
                  <c:v>0.97</c:v>
                </c:pt>
                <c:pt idx="116">
                  <c:v>0.98</c:v>
                </c:pt>
                <c:pt idx="117">
                  <c:v>0.981</c:v>
                </c:pt>
                <c:pt idx="118">
                  <c:v>0.982</c:v>
                </c:pt>
                <c:pt idx="119">
                  <c:v>0.983</c:v>
                </c:pt>
                <c:pt idx="120">
                  <c:v>0.984</c:v>
                </c:pt>
                <c:pt idx="121">
                  <c:v>0.985</c:v>
                </c:pt>
                <c:pt idx="122">
                  <c:v>0.986</c:v>
                </c:pt>
                <c:pt idx="123">
                  <c:v>0.987</c:v>
                </c:pt>
                <c:pt idx="124">
                  <c:v>0.988</c:v>
                </c:pt>
                <c:pt idx="125">
                  <c:v>0.989</c:v>
                </c:pt>
                <c:pt idx="126">
                  <c:v>0.99</c:v>
                </c:pt>
                <c:pt idx="127">
                  <c:v>0.991</c:v>
                </c:pt>
                <c:pt idx="128">
                  <c:v>0.992</c:v>
                </c:pt>
                <c:pt idx="129">
                  <c:v>0.993</c:v>
                </c:pt>
                <c:pt idx="130">
                  <c:v>0.994</c:v>
                </c:pt>
                <c:pt idx="131">
                  <c:v>0.995</c:v>
                </c:pt>
                <c:pt idx="132">
                  <c:v>0.996</c:v>
                </c:pt>
                <c:pt idx="133">
                  <c:v>0.997</c:v>
                </c:pt>
                <c:pt idx="134">
                  <c:v>0.998</c:v>
                </c:pt>
                <c:pt idx="135">
                  <c:v>0.999</c:v>
                </c:pt>
                <c:pt idx="136">
                  <c:v>1</c:v>
                </c:pt>
              </c:numCache>
            </c:numRef>
          </c:xVal>
          <c:yVal>
            <c:numRef>
              <c:f>Calculations!$I$6:$I$142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1"/>
        </c:ser>
        <c:axId val="55884005"/>
        <c:axId val="33193998"/>
      </c:scatterChart>
      <c:valAx>
        <c:axId val="4957169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2036"/>
        <c:crosses val="autoZero"/>
        <c:crossBetween val="midCat"/>
        <c:dispUnits/>
      </c:valAx>
      <c:valAx>
        <c:axId val="43492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ln(gamma1)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71691"/>
        <c:crosses val="autoZero"/>
        <c:crossBetween val="midCat"/>
        <c:dispUnits/>
      </c:valAx>
      <c:valAx>
        <c:axId val="55884005"/>
        <c:scaling>
          <c:orientation val="minMax"/>
        </c:scaling>
        <c:axPos val="b"/>
        <c:delete val="1"/>
        <c:majorTickMark val="in"/>
        <c:minorTickMark val="none"/>
        <c:tickLblPos val="nextTo"/>
        <c:crossAx val="33193998"/>
        <c:crosses val="max"/>
        <c:crossBetween val="midCat"/>
        <c:dispUnits/>
      </c:valAx>
      <c:valAx>
        <c:axId val="33193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ln(gamma2)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840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20</xdr:row>
      <xdr:rowOff>114300</xdr:rowOff>
    </xdr:from>
    <xdr:to>
      <xdr:col>11</xdr:col>
      <xdr:colOff>180975</xdr:colOff>
      <xdr:row>33</xdr:row>
      <xdr:rowOff>133350</xdr:rowOff>
    </xdr:to>
    <xdr:graphicFrame>
      <xdr:nvGraphicFramePr>
        <xdr:cNvPr id="1" name="Chart 3"/>
        <xdr:cNvGraphicFramePr/>
      </xdr:nvGraphicFramePr>
      <xdr:xfrm>
        <a:off x="3648075" y="3352800"/>
        <a:ext cx="33909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</xdr:row>
      <xdr:rowOff>66675</xdr:rowOff>
    </xdr:from>
    <xdr:to>
      <xdr:col>5</xdr:col>
      <xdr:colOff>514350</xdr:colOff>
      <xdr:row>20</xdr:row>
      <xdr:rowOff>85725</xdr:rowOff>
    </xdr:to>
    <xdr:graphicFrame>
      <xdr:nvGraphicFramePr>
        <xdr:cNvPr id="2" name="Chart 1"/>
        <xdr:cNvGraphicFramePr/>
      </xdr:nvGraphicFramePr>
      <xdr:xfrm>
        <a:off x="638175" y="714375"/>
        <a:ext cx="2924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4</xdr:row>
      <xdr:rowOff>66675</xdr:rowOff>
    </xdr:from>
    <xdr:to>
      <xdr:col>10</xdr:col>
      <xdr:colOff>428625</xdr:colOff>
      <xdr:row>20</xdr:row>
      <xdr:rowOff>85725</xdr:rowOff>
    </xdr:to>
    <xdr:graphicFrame>
      <xdr:nvGraphicFramePr>
        <xdr:cNvPr id="3" name="Chart 2"/>
        <xdr:cNvGraphicFramePr/>
      </xdr:nvGraphicFramePr>
      <xdr:xfrm>
        <a:off x="3648075" y="714375"/>
        <a:ext cx="30289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20</xdr:row>
      <xdr:rowOff>123825</xdr:rowOff>
    </xdr:from>
    <xdr:to>
      <xdr:col>5</xdr:col>
      <xdr:colOff>514350</xdr:colOff>
      <xdr:row>33</xdr:row>
      <xdr:rowOff>152400</xdr:rowOff>
    </xdr:to>
    <xdr:graphicFrame>
      <xdr:nvGraphicFramePr>
        <xdr:cNvPr id="4" name="Chart 4"/>
        <xdr:cNvGraphicFramePr/>
      </xdr:nvGraphicFramePr>
      <xdr:xfrm>
        <a:off x="161925" y="3362325"/>
        <a:ext cx="34004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selection activeCell="F3" sqref="F3"/>
    </sheetView>
  </sheetViews>
  <sheetFormatPr defaultColWidth="9.140625" defaultRowHeight="12.75"/>
  <cols>
    <col min="10" max="10" width="11.421875" style="0" bestFit="1" customWidth="1"/>
  </cols>
  <sheetData>
    <row r="1" ht="12.75">
      <c r="B1" t="s">
        <v>7</v>
      </c>
    </row>
    <row r="2" ht="12.75">
      <c r="B2" t="s">
        <v>16</v>
      </c>
    </row>
    <row r="3" spans="2:6" ht="12.75">
      <c r="B3" t="s">
        <v>17</v>
      </c>
      <c r="F3">
        <v>0</v>
      </c>
    </row>
    <row r="4" spans="2:6" ht="12.75">
      <c r="B4" t="s">
        <v>0</v>
      </c>
      <c r="F4">
        <v>3</v>
      </c>
    </row>
    <row r="25" ht="12.75">
      <c r="M25" t="s">
        <v>13</v>
      </c>
    </row>
    <row r="26" ht="12.75">
      <c r="M26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2"/>
  <sheetViews>
    <sheetView workbookViewId="0" topLeftCell="A1">
      <selection activeCell="B1" sqref="B1"/>
    </sheetView>
  </sheetViews>
  <sheetFormatPr defaultColWidth="9.140625" defaultRowHeight="12.75"/>
  <sheetData>
    <row r="1" ht="12.75">
      <c r="B1" t="s">
        <v>15</v>
      </c>
    </row>
    <row r="2" spans="2:11" ht="12.75">
      <c r="B2" t="s">
        <v>5</v>
      </c>
      <c r="J2">
        <v>0</v>
      </c>
      <c r="K2">
        <v>1</v>
      </c>
    </row>
    <row r="3" spans="2:11" ht="12.75">
      <c r="B3" t="s">
        <v>12</v>
      </c>
      <c r="J3">
        <v>1</v>
      </c>
      <c r="K3">
        <v>0</v>
      </c>
    </row>
    <row r="5" spans="2:11" ht="12.75">
      <c r="B5" t="s">
        <v>1</v>
      </c>
      <c r="C5" t="s">
        <v>2</v>
      </c>
      <c r="D5" t="s">
        <v>6</v>
      </c>
      <c r="E5" t="s">
        <v>3</v>
      </c>
      <c r="F5" t="s">
        <v>4</v>
      </c>
      <c r="H5" t="s">
        <v>8</v>
      </c>
      <c r="I5" t="s">
        <v>9</v>
      </c>
      <c r="J5" t="s">
        <v>10</v>
      </c>
      <c r="K5" t="s">
        <v>11</v>
      </c>
    </row>
    <row r="6" spans="2:11" ht="12.75">
      <c r="B6">
        <v>0</v>
      </c>
      <c r="C6">
        <f>B6*E6*'2-Suffix Margules Pxy'!F$4/D6</f>
        <v>0</v>
      </c>
      <c r="D6">
        <f>B6*E6*'2-Suffix Margules Pxy'!F$4+(1-B6)*F6</f>
        <v>1</v>
      </c>
      <c r="E6">
        <f>EXP('2-Suffix Margules Pxy'!$F$3*(1-B6)^2)</f>
        <v>1</v>
      </c>
      <c r="F6">
        <f>EXP('2-Suffix Margules Pxy'!$F$3*B6^2)</f>
        <v>1</v>
      </c>
      <c r="H6">
        <f>'2-Suffix Margules Pxy'!$F$3*(1-B6)^2</f>
        <v>0</v>
      </c>
      <c r="I6" s="1">
        <f>'2-Suffix Margules Pxy'!$F$3*B6^2</f>
        <v>0</v>
      </c>
      <c r="J6">
        <f>B6*E6</f>
        <v>0</v>
      </c>
      <c r="K6">
        <f>(1-B6)*F6</f>
        <v>1</v>
      </c>
    </row>
    <row r="7" spans="2:11" ht="12.75">
      <c r="B7">
        <v>0.001</v>
      </c>
      <c r="C7">
        <f>B7*E7*'2-Suffix Margules Pxy'!F$4/D7</f>
        <v>0.0029940119760479044</v>
      </c>
      <c r="D7">
        <f>B7*E7*'2-Suffix Margules Pxy'!F$4+(1-B7)*F7</f>
        <v>1.002</v>
      </c>
      <c r="E7">
        <f>EXP('2-Suffix Margules Pxy'!$F$3*(1-B7)^2)</f>
        <v>1</v>
      </c>
      <c r="F7">
        <f>EXP('2-Suffix Margules Pxy'!$F$3*B7^2)</f>
        <v>1</v>
      </c>
      <c r="H7">
        <f>'2-Suffix Margules Pxy'!$F$3*(1-B7)^2</f>
        <v>0</v>
      </c>
      <c r="I7" s="1">
        <f>'2-Suffix Margules Pxy'!$F$3*B7^2</f>
        <v>0</v>
      </c>
      <c r="J7">
        <f aca="true" t="shared" si="0" ref="J7:J70">B7*E7</f>
        <v>0.001</v>
      </c>
      <c r="K7">
        <f aca="true" t="shared" si="1" ref="K7:K70">(1-B7)*F7</f>
        <v>0.999</v>
      </c>
    </row>
    <row r="8" spans="2:11" ht="12.75">
      <c r="B8">
        <v>0.002</v>
      </c>
      <c r="C8">
        <f>B8*E8*'2-Suffix Margules Pxy'!F$4/D8</f>
        <v>0.00597609561752988</v>
      </c>
      <c r="D8">
        <f>B8*E8*'2-Suffix Margules Pxy'!F$4+(1-B8)*F8</f>
        <v>1.004</v>
      </c>
      <c r="E8">
        <f>EXP('2-Suffix Margules Pxy'!$F$3*(1-B8)^2)</f>
        <v>1</v>
      </c>
      <c r="F8">
        <f>EXP('2-Suffix Margules Pxy'!$F$3*B8^2)</f>
        <v>1</v>
      </c>
      <c r="H8">
        <f>'2-Suffix Margules Pxy'!$F$3*(1-B8)^2</f>
        <v>0</v>
      </c>
      <c r="I8" s="1">
        <f>'2-Suffix Margules Pxy'!$F$3*B8^2</f>
        <v>0</v>
      </c>
      <c r="J8">
        <f t="shared" si="0"/>
        <v>0.002</v>
      </c>
      <c r="K8">
        <f t="shared" si="1"/>
        <v>0.998</v>
      </c>
    </row>
    <row r="9" spans="2:11" ht="12.75">
      <c r="B9">
        <v>0.003</v>
      </c>
      <c r="C9">
        <f>B9*E9*'2-Suffix Margules Pxy'!F$4/D9</f>
        <v>0.008946322067594435</v>
      </c>
      <c r="D9">
        <f>B9*E9*'2-Suffix Margules Pxy'!F$4+(1-B9)*F9</f>
        <v>1.006</v>
      </c>
      <c r="E9">
        <f>EXP('2-Suffix Margules Pxy'!$F$3*(1-B9)^2)</f>
        <v>1</v>
      </c>
      <c r="F9">
        <f>EXP('2-Suffix Margules Pxy'!$F$3*B9^2)</f>
        <v>1</v>
      </c>
      <c r="H9">
        <f>'2-Suffix Margules Pxy'!$F$3*(1-B9)^2</f>
        <v>0</v>
      </c>
      <c r="I9" s="1">
        <f>'2-Suffix Margules Pxy'!$F$3*B9^2</f>
        <v>0</v>
      </c>
      <c r="J9">
        <f t="shared" si="0"/>
        <v>0.003</v>
      </c>
      <c r="K9">
        <f t="shared" si="1"/>
        <v>0.997</v>
      </c>
    </row>
    <row r="10" spans="2:11" ht="12.75">
      <c r="B10">
        <v>0.004</v>
      </c>
      <c r="C10">
        <f>B10*E10*'2-Suffix Margules Pxy'!F$4/D10</f>
        <v>0.011904761904761904</v>
      </c>
      <c r="D10">
        <f>B10*E10*'2-Suffix Margules Pxy'!F$4+(1-B10)*F10</f>
        <v>1.008</v>
      </c>
      <c r="E10">
        <f>EXP('2-Suffix Margules Pxy'!$F$3*(1-B10)^2)</f>
        <v>1</v>
      </c>
      <c r="F10">
        <f>EXP('2-Suffix Margules Pxy'!$F$3*B10^2)</f>
        <v>1</v>
      </c>
      <c r="H10">
        <f>'2-Suffix Margules Pxy'!$F$3*(1-B10)^2</f>
        <v>0</v>
      </c>
      <c r="I10" s="1">
        <f>'2-Suffix Margules Pxy'!$F$3*B10^2</f>
        <v>0</v>
      </c>
      <c r="J10">
        <f t="shared" si="0"/>
        <v>0.004</v>
      </c>
      <c r="K10">
        <f t="shared" si="1"/>
        <v>0.996</v>
      </c>
    </row>
    <row r="11" spans="2:11" ht="12.75">
      <c r="B11">
        <v>0.005</v>
      </c>
      <c r="C11">
        <f>B11*E11*'2-Suffix Margules Pxy'!F$4/D11</f>
        <v>0.01485148514851485</v>
      </c>
      <c r="D11">
        <f>B11*E11*'2-Suffix Margules Pxy'!F$4+(1-B11)*F11</f>
        <v>1.01</v>
      </c>
      <c r="E11">
        <f>EXP('2-Suffix Margules Pxy'!$F$3*(1-B11)^2)</f>
        <v>1</v>
      </c>
      <c r="F11">
        <f>EXP('2-Suffix Margules Pxy'!$F$3*B11^2)</f>
        <v>1</v>
      </c>
      <c r="H11">
        <f>'2-Suffix Margules Pxy'!$F$3*(1-B11)^2</f>
        <v>0</v>
      </c>
      <c r="I11" s="1">
        <f>'2-Suffix Margules Pxy'!$F$3*B11^2</f>
        <v>0</v>
      </c>
      <c r="J11">
        <f t="shared" si="0"/>
        <v>0.005</v>
      </c>
      <c r="K11">
        <f t="shared" si="1"/>
        <v>0.995</v>
      </c>
    </row>
    <row r="12" spans="2:11" ht="12.75">
      <c r="B12">
        <v>0.006</v>
      </c>
      <c r="C12">
        <f>B12*E12*'2-Suffix Margules Pxy'!F$4/D12</f>
        <v>0.017786561264822136</v>
      </c>
      <c r="D12">
        <f>B12*E12*'2-Suffix Margules Pxy'!F$4+(1-B12)*F12</f>
        <v>1.012</v>
      </c>
      <c r="E12">
        <f>EXP('2-Suffix Margules Pxy'!$F$3*(1-B12)^2)</f>
        <v>1</v>
      </c>
      <c r="F12">
        <f>EXP('2-Suffix Margules Pxy'!$F$3*B12^2)</f>
        <v>1</v>
      </c>
      <c r="H12">
        <f>'2-Suffix Margules Pxy'!$F$3*(1-B12)^2</f>
        <v>0</v>
      </c>
      <c r="I12" s="1">
        <f>'2-Suffix Margules Pxy'!$F$3*B12^2</f>
        <v>0</v>
      </c>
      <c r="J12">
        <f t="shared" si="0"/>
        <v>0.006</v>
      </c>
      <c r="K12">
        <f t="shared" si="1"/>
        <v>0.994</v>
      </c>
    </row>
    <row r="13" spans="2:11" ht="12.75">
      <c r="B13">
        <v>0.007</v>
      </c>
      <c r="C13">
        <f>B13*E13*'2-Suffix Margules Pxy'!F$4/D13</f>
        <v>0.020710059171597635</v>
      </c>
      <c r="D13">
        <f>B13*E13*'2-Suffix Margules Pxy'!F$4+(1-B13)*F13</f>
        <v>1.014</v>
      </c>
      <c r="E13">
        <f>EXP('2-Suffix Margules Pxy'!$F$3*(1-B13)^2)</f>
        <v>1</v>
      </c>
      <c r="F13">
        <f>EXP('2-Suffix Margules Pxy'!$F$3*B13^2)</f>
        <v>1</v>
      </c>
      <c r="H13">
        <f>'2-Suffix Margules Pxy'!$F$3*(1-B13)^2</f>
        <v>0</v>
      </c>
      <c r="I13" s="1">
        <f>'2-Suffix Margules Pxy'!$F$3*B13^2</f>
        <v>0</v>
      </c>
      <c r="J13">
        <f t="shared" si="0"/>
        <v>0.007</v>
      </c>
      <c r="K13">
        <f t="shared" si="1"/>
        <v>0.993</v>
      </c>
    </row>
    <row r="14" spans="2:11" ht="12.75">
      <c r="B14">
        <v>0.008</v>
      </c>
      <c r="C14">
        <f>B14*E14*'2-Suffix Margules Pxy'!F$4/D14</f>
        <v>0.023622047244094488</v>
      </c>
      <c r="D14">
        <f>B14*E14*'2-Suffix Margules Pxy'!F$4+(1-B14)*F14</f>
        <v>1.016</v>
      </c>
      <c r="E14">
        <f>EXP('2-Suffix Margules Pxy'!$F$3*(1-B14)^2)</f>
        <v>1</v>
      </c>
      <c r="F14">
        <f>EXP('2-Suffix Margules Pxy'!$F$3*B14^2)</f>
        <v>1</v>
      </c>
      <c r="H14">
        <f>'2-Suffix Margules Pxy'!$F$3*(1-B14)^2</f>
        <v>0</v>
      </c>
      <c r="I14" s="1">
        <f>'2-Suffix Margules Pxy'!$F$3*B14^2</f>
        <v>0</v>
      </c>
      <c r="J14">
        <f t="shared" si="0"/>
        <v>0.008</v>
      </c>
      <c r="K14">
        <f t="shared" si="1"/>
        <v>0.992</v>
      </c>
    </row>
    <row r="15" spans="2:11" ht="12.75">
      <c r="B15">
        <v>0.009</v>
      </c>
      <c r="C15">
        <f>B15*E15*'2-Suffix Margules Pxy'!F$4/D15</f>
        <v>0.02652259332023575</v>
      </c>
      <c r="D15">
        <f>B15*E15*'2-Suffix Margules Pxy'!F$4+(1-B15)*F15</f>
        <v>1.018</v>
      </c>
      <c r="E15">
        <f>EXP('2-Suffix Margules Pxy'!$F$3*(1-B15)^2)</f>
        <v>1</v>
      </c>
      <c r="F15">
        <f>EXP('2-Suffix Margules Pxy'!$F$3*B15^2)</f>
        <v>1</v>
      </c>
      <c r="H15">
        <f>'2-Suffix Margules Pxy'!$F$3*(1-B15)^2</f>
        <v>0</v>
      </c>
      <c r="I15" s="1">
        <f>'2-Suffix Margules Pxy'!$F$3*B15^2</f>
        <v>0</v>
      </c>
      <c r="J15">
        <f t="shared" si="0"/>
        <v>0.009</v>
      </c>
      <c r="K15">
        <f t="shared" si="1"/>
        <v>0.991</v>
      </c>
    </row>
    <row r="16" spans="2:11" ht="12.75">
      <c r="B16">
        <v>0.01</v>
      </c>
      <c r="C16">
        <f>B16*E16*'2-Suffix Margules Pxy'!F$4/D16</f>
        <v>0.029411764705882353</v>
      </c>
      <c r="D16">
        <f>B16*E16*'2-Suffix Margules Pxy'!F$4+(1-B16)*F16</f>
        <v>1.02</v>
      </c>
      <c r="E16">
        <f>EXP('2-Suffix Margules Pxy'!$F$3*(1-B16)^2)</f>
        <v>1</v>
      </c>
      <c r="F16">
        <f>EXP('2-Suffix Margules Pxy'!$F$3*B16^2)</f>
        <v>1</v>
      </c>
      <c r="H16">
        <f>'2-Suffix Margules Pxy'!$F$3*(1-B16)^2</f>
        <v>0</v>
      </c>
      <c r="I16" s="1">
        <f>'2-Suffix Margules Pxy'!$F$3*B16^2</f>
        <v>0</v>
      </c>
      <c r="J16">
        <f t="shared" si="0"/>
        <v>0.01</v>
      </c>
      <c r="K16">
        <f t="shared" si="1"/>
        <v>0.99</v>
      </c>
    </row>
    <row r="17" spans="2:11" ht="12.75">
      <c r="B17">
        <v>0.011</v>
      </c>
      <c r="C17">
        <f>B17*E17*'2-Suffix Margules Pxy'!F$4/D17</f>
        <v>0.03228962818003914</v>
      </c>
      <c r="D17">
        <f>B17*E17*'2-Suffix Margules Pxy'!F$4+(1-B17)*F17</f>
        <v>1.022</v>
      </c>
      <c r="E17">
        <f>EXP('2-Suffix Margules Pxy'!$F$3*(1-B17)^2)</f>
        <v>1</v>
      </c>
      <c r="F17">
        <f>EXP('2-Suffix Margules Pxy'!$F$3*B17^2)</f>
        <v>1</v>
      </c>
      <c r="H17">
        <f>'2-Suffix Margules Pxy'!$F$3*(1-B17)^2</f>
        <v>0</v>
      </c>
      <c r="I17" s="1">
        <f>'2-Suffix Margules Pxy'!$F$3*B17^2</f>
        <v>0</v>
      </c>
      <c r="J17">
        <f t="shared" si="0"/>
        <v>0.011</v>
      </c>
      <c r="K17">
        <f t="shared" si="1"/>
        <v>0.989</v>
      </c>
    </row>
    <row r="18" spans="2:11" ht="12.75">
      <c r="B18">
        <v>0.012</v>
      </c>
      <c r="C18">
        <f>B18*E18*'2-Suffix Margules Pxy'!F$4/D18</f>
        <v>0.03515625</v>
      </c>
      <c r="D18">
        <f>B18*E18*'2-Suffix Margules Pxy'!F$4+(1-B18)*F18</f>
        <v>1.024</v>
      </c>
      <c r="E18">
        <f>EXP('2-Suffix Margules Pxy'!$F$3*(1-B18)^2)</f>
        <v>1</v>
      </c>
      <c r="F18">
        <f>EXP('2-Suffix Margules Pxy'!$F$3*B18^2)</f>
        <v>1</v>
      </c>
      <c r="H18">
        <f>'2-Suffix Margules Pxy'!$F$3*(1-B18)^2</f>
        <v>0</v>
      </c>
      <c r="I18" s="1">
        <f>'2-Suffix Margules Pxy'!$F$3*B18^2</f>
        <v>0</v>
      </c>
      <c r="J18">
        <f t="shared" si="0"/>
        <v>0.012</v>
      </c>
      <c r="K18">
        <f t="shared" si="1"/>
        <v>0.988</v>
      </c>
    </row>
    <row r="19" spans="2:11" ht="12.75">
      <c r="B19">
        <v>0.013</v>
      </c>
      <c r="C19">
        <f>B19*E19*'2-Suffix Margules Pxy'!F$4/D19</f>
        <v>0.038011695906432746</v>
      </c>
      <c r="D19">
        <f>B19*E19*'2-Suffix Margules Pxy'!F$4+(1-B19)*F19</f>
        <v>1.026</v>
      </c>
      <c r="E19">
        <f>EXP('2-Suffix Margules Pxy'!$F$3*(1-B19)^2)</f>
        <v>1</v>
      </c>
      <c r="F19">
        <f>EXP('2-Suffix Margules Pxy'!$F$3*B19^2)</f>
        <v>1</v>
      </c>
      <c r="H19">
        <f>'2-Suffix Margules Pxy'!$F$3*(1-B19)^2</f>
        <v>0</v>
      </c>
      <c r="I19" s="1">
        <f>'2-Suffix Margules Pxy'!$F$3*B19^2</f>
        <v>0</v>
      </c>
      <c r="J19">
        <f t="shared" si="0"/>
        <v>0.013</v>
      </c>
      <c r="K19">
        <f t="shared" si="1"/>
        <v>0.987</v>
      </c>
    </row>
    <row r="20" spans="2:11" ht="12.75">
      <c r="B20">
        <v>0.014</v>
      </c>
      <c r="C20">
        <f>B20*E20*'2-Suffix Margules Pxy'!F$4/D20</f>
        <v>0.04085603112840467</v>
      </c>
      <c r="D20">
        <f>B20*E20*'2-Suffix Margules Pxy'!F$4+(1-B20)*F20</f>
        <v>1.028</v>
      </c>
      <c r="E20">
        <f>EXP('2-Suffix Margules Pxy'!$F$3*(1-B20)^2)</f>
        <v>1</v>
      </c>
      <c r="F20">
        <f>EXP('2-Suffix Margules Pxy'!$F$3*B20^2)</f>
        <v>1</v>
      </c>
      <c r="H20">
        <f>'2-Suffix Margules Pxy'!$F$3*(1-B20)^2</f>
        <v>0</v>
      </c>
      <c r="I20" s="1">
        <f>'2-Suffix Margules Pxy'!$F$3*B20^2</f>
        <v>0</v>
      </c>
      <c r="J20">
        <f t="shared" si="0"/>
        <v>0.014</v>
      </c>
      <c r="K20">
        <f t="shared" si="1"/>
        <v>0.986</v>
      </c>
    </row>
    <row r="21" spans="2:11" ht="12.75">
      <c r="B21">
        <v>0.015</v>
      </c>
      <c r="C21">
        <f>B21*E21*'2-Suffix Margules Pxy'!F$4/D21</f>
        <v>0.04368932038834951</v>
      </c>
      <c r="D21">
        <f>B21*E21*'2-Suffix Margules Pxy'!F$4+(1-B21)*F21</f>
        <v>1.03</v>
      </c>
      <c r="E21">
        <f>EXP('2-Suffix Margules Pxy'!$F$3*(1-B21)^2)</f>
        <v>1</v>
      </c>
      <c r="F21">
        <f>EXP('2-Suffix Margules Pxy'!$F$3*B21^2)</f>
        <v>1</v>
      </c>
      <c r="H21">
        <f>'2-Suffix Margules Pxy'!$F$3*(1-B21)^2</f>
        <v>0</v>
      </c>
      <c r="I21" s="1">
        <f>'2-Suffix Margules Pxy'!$F$3*B21^2</f>
        <v>0</v>
      </c>
      <c r="J21">
        <f t="shared" si="0"/>
        <v>0.015</v>
      </c>
      <c r="K21">
        <f t="shared" si="1"/>
        <v>0.985</v>
      </c>
    </row>
    <row r="22" spans="2:11" ht="12.75">
      <c r="B22">
        <v>0.016</v>
      </c>
      <c r="C22">
        <f>B22*E22*'2-Suffix Margules Pxy'!F$4/D22</f>
        <v>0.046511627906976744</v>
      </c>
      <c r="D22">
        <f>B22*E22*'2-Suffix Margules Pxy'!F$4+(1-B22)*F22</f>
        <v>1.032</v>
      </c>
      <c r="E22">
        <f>EXP('2-Suffix Margules Pxy'!$F$3*(1-B22)^2)</f>
        <v>1</v>
      </c>
      <c r="F22">
        <f>EXP('2-Suffix Margules Pxy'!$F$3*B22^2)</f>
        <v>1</v>
      </c>
      <c r="H22">
        <f>'2-Suffix Margules Pxy'!$F$3*(1-B22)^2</f>
        <v>0</v>
      </c>
      <c r="I22" s="1">
        <f>'2-Suffix Margules Pxy'!$F$3*B22^2</f>
        <v>0</v>
      </c>
      <c r="J22">
        <f t="shared" si="0"/>
        <v>0.016</v>
      </c>
      <c r="K22">
        <f t="shared" si="1"/>
        <v>0.984</v>
      </c>
    </row>
    <row r="23" spans="2:11" ht="12.75">
      <c r="B23">
        <v>0.017</v>
      </c>
      <c r="C23">
        <f>B23*E23*'2-Suffix Margules Pxy'!F$4/D23</f>
        <v>0.049323017408123795</v>
      </c>
      <c r="D23">
        <f>B23*E23*'2-Suffix Margules Pxy'!F$4+(1-B23)*F23</f>
        <v>1.034</v>
      </c>
      <c r="E23">
        <f>EXP('2-Suffix Margules Pxy'!$F$3*(1-B23)^2)</f>
        <v>1</v>
      </c>
      <c r="F23">
        <f>EXP('2-Suffix Margules Pxy'!$F$3*B23^2)</f>
        <v>1</v>
      </c>
      <c r="H23">
        <f>'2-Suffix Margules Pxy'!$F$3*(1-B23)^2</f>
        <v>0</v>
      </c>
      <c r="I23" s="1">
        <f>'2-Suffix Margules Pxy'!$F$3*B23^2</f>
        <v>0</v>
      </c>
      <c r="J23">
        <f t="shared" si="0"/>
        <v>0.017</v>
      </c>
      <c r="K23">
        <f t="shared" si="1"/>
        <v>0.983</v>
      </c>
    </row>
    <row r="24" spans="2:11" ht="12.75">
      <c r="B24">
        <v>0.018</v>
      </c>
      <c r="C24">
        <f>B24*E24*'2-Suffix Margules Pxy'!F$4/D24</f>
        <v>0.05212355212355212</v>
      </c>
      <c r="D24">
        <f>B24*E24*'2-Suffix Margules Pxy'!F$4+(1-B24)*F24</f>
        <v>1.036</v>
      </c>
      <c r="E24">
        <f>EXP('2-Suffix Margules Pxy'!$F$3*(1-B24)^2)</f>
        <v>1</v>
      </c>
      <c r="F24">
        <f>EXP('2-Suffix Margules Pxy'!$F$3*B24^2)</f>
        <v>1</v>
      </c>
      <c r="H24">
        <f>'2-Suffix Margules Pxy'!$F$3*(1-B24)^2</f>
        <v>0</v>
      </c>
      <c r="I24" s="1">
        <f>'2-Suffix Margules Pxy'!$F$3*B24^2</f>
        <v>0</v>
      </c>
      <c r="J24">
        <f t="shared" si="0"/>
        <v>0.018</v>
      </c>
      <c r="K24">
        <f t="shared" si="1"/>
        <v>0.982</v>
      </c>
    </row>
    <row r="25" spans="2:11" ht="12.75">
      <c r="B25">
        <v>0.019</v>
      </c>
      <c r="C25">
        <f>B25*E25*'2-Suffix Margules Pxy'!F$4/D25</f>
        <v>0.054913294797687855</v>
      </c>
      <c r="D25">
        <f>B25*E25*'2-Suffix Margules Pxy'!F$4+(1-B25)*F25</f>
        <v>1.038</v>
      </c>
      <c r="E25">
        <f>EXP('2-Suffix Margules Pxy'!$F$3*(1-B25)^2)</f>
        <v>1</v>
      </c>
      <c r="F25">
        <f>EXP('2-Suffix Margules Pxy'!$F$3*B25^2)</f>
        <v>1</v>
      </c>
      <c r="H25">
        <f>'2-Suffix Margules Pxy'!$F$3*(1-B25)^2</f>
        <v>0</v>
      </c>
      <c r="I25" s="1">
        <f>'2-Suffix Margules Pxy'!$F$3*B25^2</f>
        <v>0</v>
      </c>
      <c r="J25">
        <f t="shared" si="0"/>
        <v>0.019</v>
      </c>
      <c r="K25">
        <f t="shared" si="1"/>
        <v>0.981</v>
      </c>
    </row>
    <row r="26" spans="2:11" ht="12.75">
      <c r="B26">
        <v>0.02</v>
      </c>
      <c r="C26">
        <f>B26*E26*'2-Suffix Margules Pxy'!F$4/D26</f>
        <v>0.05769230769230769</v>
      </c>
      <c r="D26">
        <f>B26*E26*'2-Suffix Margules Pxy'!F$4+(1-B26)*F26</f>
        <v>1.04</v>
      </c>
      <c r="E26">
        <f>EXP('2-Suffix Margules Pxy'!$F$3*(1-B26)^2)</f>
        <v>1</v>
      </c>
      <c r="F26">
        <f>EXP('2-Suffix Margules Pxy'!$F$3*B26^2)</f>
        <v>1</v>
      </c>
      <c r="H26">
        <f>'2-Suffix Margules Pxy'!$F$3*(1-B26)^2</f>
        <v>0</v>
      </c>
      <c r="I26" s="1">
        <f>'2-Suffix Margules Pxy'!$F$3*B26^2</f>
        <v>0</v>
      </c>
      <c r="J26">
        <f t="shared" si="0"/>
        <v>0.02</v>
      </c>
      <c r="K26">
        <f t="shared" si="1"/>
        <v>0.98</v>
      </c>
    </row>
    <row r="27" spans="2:11" ht="12.75">
      <c r="B27">
        <v>0.03</v>
      </c>
      <c r="C27">
        <f>B27*E27*'2-Suffix Margules Pxy'!F$4/D27</f>
        <v>0.08490566037735849</v>
      </c>
      <c r="D27">
        <f>B27*E27*'2-Suffix Margules Pxy'!F$4+(1-B27)*F27</f>
        <v>1.06</v>
      </c>
      <c r="E27">
        <f>EXP('2-Suffix Margules Pxy'!$F$3*(1-B27)^2)</f>
        <v>1</v>
      </c>
      <c r="F27">
        <f>EXP('2-Suffix Margules Pxy'!$F$3*B27^2)</f>
        <v>1</v>
      </c>
      <c r="H27">
        <f>'2-Suffix Margules Pxy'!$F$3*(1-B27)^2</f>
        <v>0</v>
      </c>
      <c r="I27" s="1">
        <f>'2-Suffix Margules Pxy'!$F$3*B27^2</f>
        <v>0</v>
      </c>
      <c r="J27">
        <f t="shared" si="0"/>
        <v>0.03</v>
      </c>
      <c r="K27">
        <f t="shared" si="1"/>
        <v>0.97</v>
      </c>
    </row>
    <row r="28" spans="2:11" ht="12.75">
      <c r="B28">
        <v>0.04</v>
      </c>
      <c r="C28">
        <f>B28*E28*'2-Suffix Margules Pxy'!F$4/D28</f>
        <v>0.1111111111111111</v>
      </c>
      <c r="D28">
        <f>B28*E28*'2-Suffix Margules Pxy'!F$4+(1-B28)*F28</f>
        <v>1.08</v>
      </c>
      <c r="E28">
        <f>EXP('2-Suffix Margules Pxy'!$F$3*(1-B28)^2)</f>
        <v>1</v>
      </c>
      <c r="F28">
        <f>EXP('2-Suffix Margules Pxy'!$F$3*B28^2)</f>
        <v>1</v>
      </c>
      <c r="H28">
        <f>'2-Suffix Margules Pxy'!$F$3*(1-B28)^2</f>
        <v>0</v>
      </c>
      <c r="I28" s="1">
        <f>'2-Suffix Margules Pxy'!$F$3*B28^2</f>
        <v>0</v>
      </c>
      <c r="J28">
        <f t="shared" si="0"/>
        <v>0.04</v>
      </c>
      <c r="K28">
        <f t="shared" si="1"/>
        <v>0.96</v>
      </c>
    </row>
    <row r="29" spans="2:11" ht="12.75">
      <c r="B29">
        <v>0.05</v>
      </c>
      <c r="C29">
        <f>B29*E29*'2-Suffix Margules Pxy'!F$4/D29</f>
        <v>0.13636363636363638</v>
      </c>
      <c r="D29">
        <f>B29*E29*'2-Suffix Margules Pxy'!F$4+(1-B29)*F29</f>
        <v>1.1</v>
      </c>
      <c r="E29">
        <f>EXP('2-Suffix Margules Pxy'!$F$3*(1-B29)^2)</f>
        <v>1</v>
      </c>
      <c r="F29">
        <f>EXP('2-Suffix Margules Pxy'!$F$3*B29^2)</f>
        <v>1</v>
      </c>
      <c r="H29">
        <f>'2-Suffix Margules Pxy'!$F$3*(1-B29)^2</f>
        <v>0</v>
      </c>
      <c r="I29" s="1">
        <f>'2-Suffix Margules Pxy'!$F$3*B29^2</f>
        <v>0</v>
      </c>
      <c r="J29">
        <f t="shared" si="0"/>
        <v>0.05</v>
      </c>
      <c r="K29">
        <f t="shared" si="1"/>
        <v>0.95</v>
      </c>
    </row>
    <row r="30" spans="2:11" ht="12.75">
      <c r="B30">
        <v>0.06</v>
      </c>
      <c r="C30">
        <f>B30*E30*'2-Suffix Margules Pxy'!F$4/D30</f>
        <v>0.16071428571428573</v>
      </c>
      <c r="D30">
        <f>B30*E30*'2-Suffix Margules Pxy'!F$4+(1-B30)*F30</f>
        <v>1.1199999999999999</v>
      </c>
      <c r="E30">
        <f>EXP('2-Suffix Margules Pxy'!$F$3*(1-B30)^2)</f>
        <v>1</v>
      </c>
      <c r="F30">
        <f>EXP('2-Suffix Margules Pxy'!$F$3*B30^2)</f>
        <v>1</v>
      </c>
      <c r="H30">
        <f>'2-Suffix Margules Pxy'!$F$3*(1-B30)^2</f>
        <v>0</v>
      </c>
      <c r="I30" s="1">
        <f>'2-Suffix Margules Pxy'!$F$3*B30^2</f>
        <v>0</v>
      </c>
      <c r="J30">
        <f t="shared" si="0"/>
        <v>0.06</v>
      </c>
      <c r="K30">
        <f t="shared" si="1"/>
        <v>0.94</v>
      </c>
    </row>
    <row r="31" spans="2:11" ht="12.75">
      <c r="B31">
        <v>0.07</v>
      </c>
      <c r="C31">
        <f>B31*E31*'2-Suffix Margules Pxy'!F$4/D31</f>
        <v>0.18421052631578952</v>
      </c>
      <c r="D31">
        <f>B31*E31*'2-Suffix Margules Pxy'!F$4+(1-B31)*F31</f>
        <v>1.14</v>
      </c>
      <c r="E31">
        <f>EXP('2-Suffix Margules Pxy'!$F$3*(1-B31)^2)</f>
        <v>1</v>
      </c>
      <c r="F31">
        <f>EXP('2-Suffix Margules Pxy'!$F$3*B31^2)</f>
        <v>1</v>
      </c>
      <c r="H31">
        <f>'2-Suffix Margules Pxy'!$F$3*(1-B31)^2</f>
        <v>0</v>
      </c>
      <c r="I31" s="1">
        <f>'2-Suffix Margules Pxy'!$F$3*B31^2</f>
        <v>0</v>
      </c>
      <c r="J31">
        <f t="shared" si="0"/>
        <v>0.07</v>
      </c>
      <c r="K31">
        <f t="shared" si="1"/>
        <v>0.9299999999999999</v>
      </c>
    </row>
    <row r="32" spans="2:11" ht="12.75">
      <c r="B32">
        <v>0.08</v>
      </c>
      <c r="C32">
        <f>B32*E32*'2-Suffix Margules Pxy'!F$4/D32</f>
        <v>0.2068965517241379</v>
      </c>
      <c r="D32">
        <f>B32*E32*'2-Suffix Margules Pxy'!F$4+(1-B32)*F32</f>
        <v>1.1600000000000001</v>
      </c>
      <c r="E32">
        <f>EXP('2-Suffix Margules Pxy'!$F$3*(1-B32)^2)</f>
        <v>1</v>
      </c>
      <c r="F32">
        <f>EXP('2-Suffix Margules Pxy'!$F$3*B32^2)</f>
        <v>1</v>
      </c>
      <c r="H32">
        <f>'2-Suffix Margules Pxy'!$F$3*(1-B32)^2</f>
        <v>0</v>
      </c>
      <c r="I32" s="1">
        <f>'2-Suffix Margules Pxy'!$F$3*B32^2</f>
        <v>0</v>
      </c>
      <c r="J32">
        <f t="shared" si="0"/>
        <v>0.08</v>
      </c>
      <c r="K32">
        <f t="shared" si="1"/>
        <v>0.92</v>
      </c>
    </row>
    <row r="33" spans="2:11" ht="12.75">
      <c r="B33">
        <v>0.09</v>
      </c>
      <c r="C33">
        <f>B33*E33*'2-Suffix Margules Pxy'!F$4/D33</f>
        <v>0.22881355932203387</v>
      </c>
      <c r="D33">
        <f>B33*E33*'2-Suffix Margules Pxy'!F$4+(1-B33)*F33</f>
        <v>1.1800000000000002</v>
      </c>
      <c r="E33">
        <f>EXP('2-Suffix Margules Pxy'!$F$3*(1-B33)^2)</f>
        <v>1</v>
      </c>
      <c r="F33">
        <f>EXP('2-Suffix Margules Pxy'!$F$3*B33^2)</f>
        <v>1</v>
      </c>
      <c r="H33">
        <f>'2-Suffix Margules Pxy'!$F$3*(1-B33)^2</f>
        <v>0</v>
      </c>
      <c r="I33" s="1">
        <f>'2-Suffix Margules Pxy'!$F$3*B33^2</f>
        <v>0</v>
      </c>
      <c r="J33">
        <f t="shared" si="0"/>
        <v>0.09</v>
      </c>
      <c r="K33">
        <f t="shared" si="1"/>
        <v>0.91</v>
      </c>
    </row>
    <row r="34" spans="2:11" ht="12.75">
      <c r="B34">
        <v>0.1</v>
      </c>
      <c r="C34">
        <f>B34*E34*'2-Suffix Margules Pxy'!F$4/D34</f>
        <v>0.25</v>
      </c>
      <c r="D34">
        <f>B34*E34*'2-Suffix Margules Pxy'!F$4+(1-B34)*F34</f>
        <v>1.2000000000000002</v>
      </c>
      <c r="E34">
        <f>EXP('2-Suffix Margules Pxy'!$F$3*(1-B34)^2)</f>
        <v>1</v>
      </c>
      <c r="F34">
        <f>EXP('2-Suffix Margules Pxy'!$F$3*B34^2)</f>
        <v>1</v>
      </c>
      <c r="H34">
        <f>'2-Suffix Margules Pxy'!$F$3*(1-B34)^2</f>
        <v>0</v>
      </c>
      <c r="I34" s="1">
        <f>'2-Suffix Margules Pxy'!$F$3*B34^2</f>
        <v>0</v>
      </c>
      <c r="J34">
        <f t="shared" si="0"/>
        <v>0.1</v>
      </c>
      <c r="K34">
        <f t="shared" si="1"/>
        <v>0.9</v>
      </c>
    </row>
    <row r="35" spans="2:11" ht="12.75">
      <c r="B35">
        <v>0.11</v>
      </c>
      <c r="C35">
        <f>B35*E35*'2-Suffix Margules Pxy'!F$4/D35</f>
        <v>0.27049180327868855</v>
      </c>
      <c r="D35">
        <f>B35*E35*'2-Suffix Margules Pxy'!F$4+(1-B35)*F35</f>
        <v>1.22</v>
      </c>
      <c r="E35">
        <f>EXP('2-Suffix Margules Pxy'!$F$3*(1-B35)^2)</f>
        <v>1</v>
      </c>
      <c r="F35">
        <f>EXP('2-Suffix Margules Pxy'!$F$3*B35^2)</f>
        <v>1</v>
      </c>
      <c r="H35">
        <f>'2-Suffix Margules Pxy'!$F$3*(1-B35)^2</f>
        <v>0</v>
      </c>
      <c r="I35" s="1">
        <f>'2-Suffix Margules Pxy'!$F$3*B35^2</f>
        <v>0</v>
      </c>
      <c r="J35">
        <f t="shared" si="0"/>
        <v>0.11</v>
      </c>
      <c r="K35">
        <f t="shared" si="1"/>
        <v>0.89</v>
      </c>
    </row>
    <row r="36" spans="2:11" ht="12.75">
      <c r="B36">
        <v>0.12</v>
      </c>
      <c r="C36">
        <f>B36*E36*'2-Suffix Margules Pxy'!F$4/D36</f>
        <v>0.29032258064516125</v>
      </c>
      <c r="D36">
        <f>B36*E36*'2-Suffix Margules Pxy'!F$4+(1-B36)*F36</f>
        <v>1.24</v>
      </c>
      <c r="E36">
        <f>EXP('2-Suffix Margules Pxy'!$F$3*(1-B36)^2)</f>
        <v>1</v>
      </c>
      <c r="F36">
        <f>EXP('2-Suffix Margules Pxy'!$F$3*B36^2)</f>
        <v>1</v>
      </c>
      <c r="H36">
        <f>'2-Suffix Margules Pxy'!$F$3*(1-B36)^2</f>
        <v>0</v>
      </c>
      <c r="I36" s="1">
        <f>'2-Suffix Margules Pxy'!$F$3*B36^2</f>
        <v>0</v>
      </c>
      <c r="J36">
        <f t="shared" si="0"/>
        <v>0.12</v>
      </c>
      <c r="K36">
        <f t="shared" si="1"/>
        <v>0.88</v>
      </c>
    </row>
    <row r="37" spans="2:11" ht="12.75">
      <c r="B37">
        <v>0.13</v>
      </c>
      <c r="C37">
        <f>B37*E37*'2-Suffix Margules Pxy'!F$4/D37</f>
        <v>0.30952380952380953</v>
      </c>
      <c r="D37">
        <f>B37*E37*'2-Suffix Margules Pxy'!F$4+(1-B37)*F37</f>
        <v>1.26</v>
      </c>
      <c r="E37">
        <f>EXP('2-Suffix Margules Pxy'!$F$3*(1-B37)^2)</f>
        <v>1</v>
      </c>
      <c r="F37">
        <f>EXP('2-Suffix Margules Pxy'!$F$3*B37^2)</f>
        <v>1</v>
      </c>
      <c r="H37">
        <f>'2-Suffix Margules Pxy'!$F$3*(1-B37)^2</f>
        <v>0</v>
      </c>
      <c r="I37" s="1">
        <f>'2-Suffix Margules Pxy'!$F$3*B37^2</f>
        <v>0</v>
      </c>
      <c r="J37">
        <f t="shared" si="0"/>
        <v>0.13</v>
      </c>
      <c r="K37">
        <f t="shared" si="1"/>
        <v>0.87</v>
      </c>
    </row>
    <row r="38" spans="2:11" ht="12.75">
      <c r="B38">
        <v>0.14</v>
      </c>
      <c r="C38">
        <f>B38*E38*'2-Suffix Margules Pxy'!F$4/D38</f>
        <v>0.328125</v>
      </c>
      <c r="D38">
        <f>B38*E38*'2-Suffix Margules Pxy'!F$4+(1-B38)*F38</f>
        <v>1.28</v>
      </c>
      <c r="E38">
        <f>EXP('2-Suffix Margules Pxy'!$F$3*(1-B38)^2)</f>
        <v>1</v>
      </c>
      <c r="F38">
        <f>EXP('2-Suffix Margules Pxy'!$F$3*B38^2)</f>
        <v>1</v>
      </c>
      <c r="H38">
        <f>'2-Suffix Margules Pxy'!$F$3*(1-B38)^2</f>
        <v>0</v>
      </c>
      <c r="I38" s="1">
        <f>'2-Suffix Margules Pxy'!$F$3*B38^2</f>
        <v>0</v>
      </c>
      <c r="J38">
        <f t="shared" si="0"/>
        <v>0.14</v>
      </c>
      <c r="K38">
        <f t="shared" si="1"/>
        <v>0.86</v>
      </c>
    </row>
    <row r="39" spans="2:11" ht="12.75">
      <c r="B39">
        <v>0.15</v>
      </c>
      <c r="C39">
        <f>B39*E39*'2-Suffix Margules Pxy'!F$4/D39</f>
        <v>0.34615384615384615</v>
      </c>
      <c r="D39">
        <f>B39*E39*'2-Suffix Margules Pxy'!F$4+(1-B39)*F39</f>
        <v>1.2999999999999998</v>
      </c>
      <c r="E39">
        <f>EXP('2-Suffix Margules Pxy'!$F$3*(1-B39)^2)</f>
        <v>1</v>
      </c>
      <c r="F39">
        <f>EXP('2-Suffix Margules Pxy'!$F$3*B39^2)</f>
        <v>1</v>
      </c>
      <c r="H39">
        <f>'2-Suffix Margules Pxy'!$F$3*(1-B39)^2</f>
        <v>0</v>
      </c>
      <c r="I39" s="1">
        <f>'2-Suffix Margules Pxy'!$F$3*B39^2</f>
        <v>0</v>
      </c>
      <c r="J39">
        <f t="shared" si="0"/>
        <v>0.15</v>
      </c>
      <c r="K39">
        <f t="shared" si="1"/>
        <v>0.85</v>
      </c>
    </row>
    <row r="40" spans="2:11" ht="12.75">
      <c r="B40">
        <v>0.16</v>
      </c>
      <c r="C40">
        <f>B40*E40*'2-Suffix Margules Pxy'!F$4/D40</f>
        <v>0.36363636363636365</v>
      </c>
      <c r="D40">
        <f>B40*E40*'2-Suffix Margules Pxy'!F$4+(1-B40)*F40</f>
        <v>1.3199999999999998</v>
      </c>
      <c r="E40">
        <f>EXP('2-Suffix Margules Pxy'!$F$3*(1-B40)^2)</f>
        <v>1</v>
      </c>
      <c r="F40">
        <f>EXP('2-Suffix Margules Pxy'!$F$3*B40^2)</f>
        <v>1</v>
      </c>
      <c r="H40">
        <f>'2-Suffix Margules Pxy'!$F$3*(1-B40)^2</f>
        <v>0</v>
      </c>
      <c r="I40" s="1">
        <f>'2-Suffix Margules Pxy'!$F$3*B40^2</f>
        <v>0</v>
      </c>
      <c r="J40">
        <f t="shared" si="0"/>
        <v>0.16</v>
      </c>
      <c r="K40">
        <f t="shared" si="1"/>
        <v>0.84</v>
      </c>
    </row>
    <row r="41" spans="2:11" ht="12.75">
      <c r="B41">
        <v>0.17</v>
      </c>
      <c r="C41">
        <f>B41*E41*'2-Suffix Margules Pxy'!F$4/D41</f>
        <v>0.3805970149253732</v>
      </c>
      <c r="D41">
        <f>B41*E41*'2-Suffix Margules Pxy'!F$4+(1-B41)*F41</f>
        <v>1.3399999999999999</v>
      </c>
      <c r="E41">
        <f>EXP('2-Suffix Margules Pxy'!$F$3*(1-B41)^2)</f>
        <v>1</v>
      </c>
      <c r="F41">
        <f>EXP('2-Suffix Margules Pxy'!$F$3*B41^2)</f>
        <v>1</v>
      </c>
      <c r="H41">
        <f>'2-Suffix Margules Pxy'!$F$3*(1-B41)^2</f>
        <v>0</v>
      </c>
      <c r="I41" s="1">
        <f>'2-Suffix Margules Pxy'!$F$3*B41^2</f>
        <v>0</v>
      </c>
      <c r="J41">
        <f t="shared" si="0"/>
        <v>0.17</v>
      </c>
      <c r="K41">
        <f t="shared" si="1"/>
        <v>0.83</v>
      </c>
    </row>
    <row r="42" spans="2:11" ht="12.75">
      <c r="B42">
        <v>0.18</v>
      </c>
      <c r="C42">
        <f>B42*E42*'2-Suffix Margules Pxy'!F$4/D42</f>
        <v>0.39705882352941174</v>
      </c>
      <c r="D42">
        <f>B42*E42*'2-Suffix Margules Pxy'!F$4+(1-B42)*F42</f>
        <v>1.36</v>
      </c>
      <c r="E42">
        <f>EXP('2-Suffix Margules Pxy'!$F$3*(1-B42)^2)</f>
        <v>1</v>
      </c>
      <c r="F42">
        <f>EXP('2-Suffix Margules Pxy'!$F$3*B42^2)</f>
        <v>1</v>
      </c>
      <c r="H42">
        <f>'2-Suffix Margules Pxy'!$F$3*(1-B42)^2</f>
        <v>0</v>
      </c>
      <c r="I42" s="1">
        <f>'2-Suffix Margules Pxy'!$F$3*B42^2</f>
        <v>0</v>
      </c>
      <c r="J42">
        <f t="shared" si="0"/>
        <v>0.18</v>
      </c>
      <c r="K42">
        <f t="shared" si="1"/>
        <v>0.8200000000000001</v>
      </c>
    </row>
    <row r="43" spans="2:11" ht="12.75">
      <c r="B43">
        <v>0.19</v>
      </c>
      <c r="C43">
        <f>B43*E43*'2-Suffix Margules Pxy'!F$4/D43</f>
        <v>0.41304347826086957</v>
      </c>
      <c r="D43">
        <f>B43*E43*'2-Suffix Margules Pxy'!F$4+(1-B43)*F43</f>
        <v>1.3800000000000001</v>
      </c>
      <c r="E43">
        <f>EXP('2-Suffix Margules Pxy'!$F$3*(1-B43)^2)</f>
        <v>1</v>
      </c>
      <c r="F43">
        <f>EXP('2-Suffix Margules Pxy'!$F$3*B43^2)</f>
        <v>1</v>
      </c>
      <c r="H43">
        <f>'2-Suffix Margules Pxy'!$F$3*(1-B43)^2</f>
        <v>0</v>
      </c>
      <c r="I43" s="1">
        <f>'2-Suffix Margules Pxy'!$F$3*B43^2</f>
        <v>0</v>
      </c>
      <c r="J43">
        <f t="shared" si="0"/>
        <v>0.19</v>
      </c>
      <c r="K43">
        <f t="shared" si="1"/>
        <v>0.81</v>
      </c>
    </row>
    <row r="44" spans="2:11" ht="12.75">
      <c r="B44">
        <v>0.2</v>
      </c>
      <c r="C44">
        <f>B44*E44*'2-Suffix Margules Pxy'!F$4/D44</f>
        <v>0.4285714285714286</v>
      </c>
      <c r="D44">
        <f>B44*E44*'2-Suffix Margules Pxy'!F$4+(1-B44)*F44</f>
        <v>1.4000000000000001</v>
      </c>
      <c r="E44">
        <f>EXP('2-Suffix Margules Pxy'!$F$3*(1-B44)^2)</f>
        <v>1</v>
      </c>
      <c r="F44">
        <f>EXP('2-Suffix Margules Pxy'!$F$3*B44^2)</f>
        <v>1</v>
      </c>
      <c r="H44">
        <f>'2-Suffix Margules Pxy'!$F$3*(1-B44)^2</f>
        <v>0</v>
      </c>
      <c r="I44" s="1">
        <f>'2-Suffix Margules Pxy'!$F$3*B44^2</f>
        <v>0</v>
      </c>
      <c r="J44">
        <f t="shared" si="0"/>
        <v>0.2</v>
      </c>
      <c r="K44">
        <f t="shared" si="1"/>
        <v>0.8</v>
      </c>
    </row>
    <row r="45" spans="2:11" ht="12.75">
      <c r="B45">
        <v>0.21</v>
      </c>
      <c r="C45">
        <f>B45*E45*'2-Suffix Margules Pxy'!F$4/D45</f>
        <v>0.44366197183098594</v>
      </c>
      <c r="D45">
        <f>B45*E45*'2-Suffix Margules Pxy'!F$4+(1-B45)*F45</f>
        <v>1.42</v>
      </c>
      <c r="E45">
        <f>EXP('2-Suffix Margules Pxy'!$F$3*(1-B45)^2)</f>
        <v>1</v>
      </c>
      <c r="F45">
        <f>EXP('2-Suffix Margules Pxy'!$F$3*B45^2)</f>
        <v>1</v>
      </c>
      <c r="H45">
        <f>'2-Suffix Margules Pxy'!$F$3*(1-B45)^2</f>
        <v>0</v>
      </c>
      <c r="I45" s="1">
        <f>'2-Suffix Margules Pxy'!$F$3*B45^2</f>
        <v>0</v>
      </c>
      <c r="J45">
        <f t="shared" si="0"/>
        <v>0.21</v>
      </c>
      <c r="K45">
        <f t="shared" si="1"/>
        <v>0.79</v>
      </c>
    </row>
    <row r="46" spans="2:11" ht="12.75">
      <c r="B46">
        <v>0.22</v>
      </c>
      <c r="C46">
        <f>B46*E46*'2-Suffix Margules Pxy'!F$4/D46</f>
        <v>0.45833333333333337</v>
      </c>
      <c r="D46">
        <f>B46*E46*'2-Suffix Margules Pxy'!F$4+(1-B46)*F46</f>
        <v>1.44</v>
      </c>
      <c r="E46">
        <f>EXP('2-Suffix Margules Pxy'!$F$3*(1-B46)^2)</f>
        <v>1</v>
      </c>
      <c r="F46">
        <f>EXP('2-Suffix Margules Pxy'!$F$3*B46^2)</f>
        <v>1</v>
      </c>
      <c r="H46">
        <f>'2-Suffix Margules Pxy'!$F$3*(1-B46)^2</f>
        <v>0</v>
      </c>
      <c r="I46" s="1">
        <f>'2-Suffix Margules Pxy'!$F$3*B46^2</f>
        <v>0</v>
      </c>
      <c r="J46">
        <f t="shared" si="0"/>
        <v>0.22</v>
      </c>
      <c r="K46">
        <f t="shared" si="1"/>
        <v>0.78</v>
      </c>
    </row>
    <row r="47" spans="2:11" ht="12.75">
      <c r="B47">
        <v>0.23</v>
      </c>
      <c r="C47">
        <f>B47*E47*'2-Suffix Margules Pxy'!F$4/D47</f>
        <v>0.47260273972602745</v>
      </c>
      <c r="D47">
        <f>B47*E47*'2-Suffix Margules Pxy'!F$4+(1-B47)*F47</f>
        <v>1.46</v>
      </c>
      <c r="E47">
        <f>EXP('2-Suffix Margules Pxy'!$F$3*(1-B47)^2)</f>
        <v>1</v>
      </c>
      <c r="F47">
        <f>EXP('2-Suffix Margules Pxy'!$F$3*B47^2)</f>
        <v>1</v>
      </c>
      <c r="H47">
        <f>'2-Suffix Margules Pxy'!$F$3*(1-B47)^2</f>
        <v>0</v>
      </c>
      <c r="I47" s="1">
        <f>'2-Suffix Margules Pxy'!$F$3*B47^2</f>
        <v>0</v>
      </c>
      <c r="J47">
        <f t="shared" si="0"/>
        <v>0.23</v>
      </c>
      <c r="K47">
        <f t="shared" si="1"/>
        <v>0.77</v>
      </c>
    </row>
    <row r="48" spans="2:11" ht="12.75">
      <c r="B48">
        <v>0.24</v>
      </c>
      <c r="C48">
        <f>B48*E48*'2-Suffix Margules Pxy'!F$4/D48</f>
        <v>0.48648648648648646</v>
      </c>
      <c r="D48">
        <f>B48*E48*'2-Suffix Margules Pxy'!F$4+(1-B48)*F48</f>
        <v>1.48</v>
      </c>
      <c r="E48">
        <f>EXP('2-Suffix Margules Pxy'!$F$3*(1-B48)^2)</f>
        <v>1</v>
      </c>
      <c r="F48">
        <f>EXP('2-Suffix Margules Pxy'!$F$3*B48^2)</f>
        <v>1</v>
      </c>
      <c r="H48">
        <f>'2-Suffix Margules Pxy'!$F$3*(1-B48)^2</f>
        <v>0</v>
      </c>
      <c r="I48" s="1">
        <f>'2-Suffix Margules Pxy'!$F$3*B48^2</f>
        <v>0</v>
      </c>
      <c r="J48">
        <f t="shared" si="0"/>
        <v>0.24</v>
      </c>
      <c r="K48">
        <f t="shared" si="1"/>
        <v>0.76</v>
      </c>
    </row>
    <row r="49" spans="2:11" ht="12.75">
      <c r="B49">
        <v>0.25</v>
      </c>
      <c r="C49">
        <f>B49*E49*'2-Suffix Margules Pxy'!F$4/D49</f>
        <v>0.5</v>
      </c>
      <c r="D49">
        <f>B49*E49*'2-Suffix Margules Pxy'!F$4+(1-B49)*F49</f>
        <v>1.5</v>
      </c>
      <c r="E49">
        <f>EXP('2-Suffix Margules Pxy'!$F$3*(1-B49)^2)</f>
        <v>1</v>
      </c>
      <c r="F49">
        <f>EXP('2-Suffix Margules Pxy'!$F$3*B49^2)</f>
        <v>1</v>
      </c>
      <c r="H49">
        <f>'2-Suffix Margules Pxy'!$F$3*(1-B49)^2</f>
        <v>0</v>
      </c>
      <c r="I49" s="1">
        <f>'2-Suffix Margules Pxy'!$F$3*B49^2</f>
        <v>0</v>
      </c>
      <c r="J49">
        <f t="shared" si="0"/>
        <v>0.25</v>
      </c>
      <c r="K49">
        <f t="shared" si="1"/>
        <v>0.75</v>
      </c>
    </row>
    <row r="50" spans="2:11" ht="12.75">
      <c r="B50">
        <v>0.26</v>
      </c>
      <c r="C50">
        <f>B50*E50*'2-Suffix Margules Pxy'!F$4/D50</f>
        <v>0.5131578947368421</v>
      </c>
      <c r="D50">
        <f>B50*E50*'2-Suffix Margules Pxy'!F$4+(1-B50)*F50</f>
        <v>1.52</v>
      </c>
      <c r="E50">
        <f>EXP('2-Suffix Margules Pxy'!$F$3*(1-B50)^2)</f>
        <v>1</v>
      </c>
      <c r="F50">
        <f>EXP('2-Suffix Margules Pxy'!$F$3*B50^2)</f>
        <v>1</v>
      </c>
      <c r="H50">
        <f>'2-Suffix Margules Pxy'!$F$3*(1-B50)^2</f>
        <v>0</v>
      </c>
      <c r="I50" s="1">
        <f>'2-Suffix Margules Pxy'!$F$3*B50^2</f>
        <v>0</v>
      </c>
      <c r="J50">
        <f t="shared" si="0"/>
        <v>0.26</v>
      </c>
      <c r="K50">
        <f t="shared" si="1"/>
        <v>0.74</v>
      </c>
    </row>
    <row r="51" spans="2:11" ht="12.75">
      <c r="B51">
        <v>0.27</v>
      </c>
      <c r="C51">
        <f>B51*E51*'2-Suffix Margules Pxy'!F$4/D51</f>
        <v>0.525974025974026</v>
      </c>
      <c r="D51">
        <f>B51*E51*'2-Suffix Margules Pxy'!F$4+(1-B51)*F51</f>
        <v>1.54</v>
      </c>
      <c r="E51">
        <f>EXP('2-Suffix Margules Pxy'!$F$3*(1-B51)^2)</f>
        <v>1</v>
      </c>
      <c r="F51">
        <f>EXP('2-Suffix Margules Pxy'!$F$3*B51^2)</f>
        <v>1</v>
      </c>
      <c r="H51">
        <f>'2-Suffix Margules Pxy'!$F$3*(1-B51)^2</f>
        <v>0</v>
      </c>
      <c r="I51" s="1">
        <f>'2-Suffix Margules Pxy'!$F$3*B51^2</f>
        <v>0</v>
      </c>
      <c r="J51">
        <f t="shared" si="0"/>
        <v>0.27</v>
      </c>
      <c r="K51">
        <f t="shared" si="1"/>
        <v>0.73</v>
      </c>
    </row>
    <row r="52" spans="2:11" ht="12.75">
      <c r="B52">
        <v>0.28</v>
      </c>
      <c r="C52">
        <f>B52*E52*'2-Suffix Margules Pxy'!F$4/D52</f>
        <v>0.5384615384615385</v>
      </c>
      <c r="D52">
        <f>B52*E52*'2-Suffix Margules Pxy'!F$4+(1-B52)*F52</f>
        <v>1.56</v>
      </c>
      <c r="E52">
        <f>EXP('2-Suffix Margules Pxy'!$F$3*(1-B52)^2)</f>
        <v>1</v>
      </c>
      <c r="F52">
        <f>EXP('2-Suffix Margules Pxy'!$F$3*B52^2)</f>
        <v>1</v>
      </c>
      <c r="H52">
        <f>'2-Suffix Margules Pxy'!$F$3*(1-B52)^2</f>
        <v>0</v>
      </c>
      <c r="I52" s="1">
        <f>'2-Suffix Margules Pxy'!$F$3*B52^2</f>
        <v>0</v>
      </c>
      <c r="J52">
        <f t="shared" si="0"/>
        <v>0.28</v>
      </c>
      <c r="K52">
        <f t="shared" si="1"/>
        <v>0.72</v>
      </c>
    </row>
    <row r="53" spans="2:11" ht="12.75">
      <c r="B53">
        <v>0.29</v>
      </c>
      <c r="C53">
        <f>B53*E53*'2-Suffix Margules Pxy'!F$4/D53</f>
        <v>0.550632911392405</v>
      </c>
      <c r="D53">
        <f>B53*E53*'2-Suffix Margules Pxy'!F$4+(1-B53)*F53</f>
        <v>1.5799999999999998</v>
      </c>
      <c r="E53">
        <f>EXP('2-Suffix Margules Pxy'!$F$3*(1-B53)^2)</f>
        <v>1</v>
      </c>
      <c r="F53">
        <f>EXP('2-Suffix Margules Pxy'!$F$3*B53^2)</f>
        <v>1</v>
      </c>
      <c r="H53">
        <f>'2-Suffix Margules Pxy'!$F$3*(1-B53)^2</f>
        <v>0</v>
      </c>
      <c r="I53" s="1">
        <f>'2-Suffix Margules Pxy'!$F$3*B53^2</f>
        <v>0</v>
      </c>
      <c r="J53">
        <f t="shared" si="0"/>
        <v>0.29</v>
      </c>
      <c r="K53">
        <f t="shared" si="1"/>
        <v>0.71</v>
      </c>
    </row>
    <row r="54" spans="2:11" ht="12.75">
      <c r="B54">
        <v>0.3</v>
      </c>
      <c r="C54">
        <f>B54*E54*'2-Suffix Margules Pxy'!F$4/D54</f>
        <v>0.5625</v>
      </c>
      <c r="D54">
        <f>B54*E54*'2-Suffix Margules Pxy'!F$4+(1-B54)*F54</f>
        <v>1.5999999999999999</v>
      </c>
      <c r="E54">
        <f>EXP('2-Suffix Margules Pxy'!$F$3*(1-B54)^2)</f>
        <v>1</v>
      </c>
      <c r="F54">
        <f>EXP('2-Suffix Margules Pxy'!$F$3*B54^2)</f>
        <v>1</v>
      </c>
      <c r="H54">
        <f>'2-Suffix Margules Pxy'!$F$3*(1-B54)^2</f>
        <v>0</v>
      </c>
      <c r="I54" s="1">
        <f>'2-Suffix Margules Pxy'!$F$3*B54^2</f>
        <v>0</v>
      </c>
      <c r="J54">
        <f t="shared" si="0"/>
        <v>0.3</v>
      </c>
      <c r="K54">
        <f t="shared" si="1"/>
        <v>0.7</v>
      </c>
    </row>
    <row r="55" spans="2:11" ht="12.75">
      <c r="B55">
        <v>0.31</v>
      </c>
      <c r="C55">
        <f>B55*E55*'2-Suffix Margules Pxy'!F$4/D55</f>
        <v>0.5740740740740741</v>
      </c>
      <c r="D55">
        <f>B55*E55*'2-Suffix Margules Pxy'!F$4+(1-B55)*F55</f>
        <v>1.6199999999999999</v>
      </c>
      <c r="E55">
        <f>EXP('2-Suffix Margules Pxy'!$F$3*(1-B55)^2)</f>
        <v>1</v>
      </c>
      <c r="F55">
        <f>EXP('2-Suffix Margules Pxy'!$F$3*B55^2)</f>
        <v>1</v>
      </c>
      <c r="H55">
        <f>'2-Suffix Margules Pxy'!$F$3*(1-B55)^2</f>
        <v>0</v>
      </c>
      <c r="I55" s="1">
        <f>'2-Suffix Margules Pxy'!$F$3*B55^2</f>
        <v>0</v>
      </c>
      <c r="J55">
        <f t="shared" si="0"/>
        <v>0.31</v>
      </c>
      <c r="K55">
        <f t="shared" si="1"/>
        <v>0.69</v>
      </c>
    </row>
    <row r="56" spans="2:11" ht="12.75">
      <c r="B56">
        <v>0.32</v>
      </c>
      <c r="C56">
        <f>B56*E56*'2-Suffix Margules Pxy'!F$4/D56</f>
        <v>0.5853658536585366</v>
      </c>
      <c r="D56">
        <f>B56*E56*'2-Suffix Margules Pxy'!F$4+(1-B56)*F56</f>
        <v>1.64</v>
      </c>
      <c r="E56">
        <f>EXP('2-Suffix Margules Pxy'!$F$3*(1-B56)^2)</f>
        <v>1</v>
      </c>
      <c r="F56">
        <f>EXP('2-Suffix Margules Pxy'!$F$3*B56^2)</f>
        <v>1</v>
      </c>
      <c r="H56">
        <f>'2-Suffix Margules Pxy'!$F$3*(1-B56)^2</f>
        <v>0</v>
      </c>
      <c r="I56" s="1">
        <f>'2-Suffix Margules Pxy'!$F$3*B56^2</f>
        <v>0</v>
      </c>
      <c r="J56">
        <f t="shared" si="0"/>
        <v>0.32</v>
      </c>
      <c r="K56">
        <f t="shared" si="1"/>
        <v>0.6799999999999999</v>
      </c>
    </row>
    <row r="57" spans="2:11" ht="12.75">
      <c r="B57">
        <v>0.33</v>
      </c>
      <c r="C57">
        <f>B57*E57*'2-Suffix Margules Pxy'!F$4/D57</f>
        <v>0.5963855421686747</v>
      </c>
      <c r="D57">
        <f>B57*E57*'2-Suffix Margules Pxy'!F$4+(1-B57)*F57</f>
        <v>1.66</v>
      </c>
      <c r="E57">
        <f>EXP('2-Suffix Margules Pxy'!$F$3*(1-B57)^2)</f>
        <v>1</v>
      </c>
      <c r="F57">
        <f>EXP('2-Suffix Margules Pxy'!$F$3*B57^2)</f>
        <v>1</v>
      </c>
      <c r="H57">
        <f>'2-Suffix Margules Pxy'!$F$3*(1-B57)^2</f>
        <v>0</v>
      </c>
      <c r="I57" s="1">
        <f>'2-Suffix Margules Pxy'!$F$3*B57^2</f>
        <v>0</v>
      </c>
      <c r="J57">
        <f t="shared" si="0"/>
        <v>0.33</v>
      </c>
      <c r="K57">
        <f t="shared" si="1"/>
        <v>0.6699999999999999</v>
      </c>
    </row>
    <row r="58" spans="2:11" ht="12.75">
      <c r="B58">
        <v>0.34</v>
      </c>
      <c r="C58">
        <f>B58*E58*'2-Suffix Margules Pxy'!F$4/D58</f>
        <v>0.6071428571428572</v>
      </c>
      <c r="D58">
        <f>B58*E58*'2-Suffix Margules Pxy'!F$4+(1-B58)*F58</f>
        <v>1.68</v>
      </c>
      <c r="E58">
        <f>EXP('2-Suffix Margules Pxy'!$F$3*(1-B58)^2)</f>
        <v>1</v>
      </c>
      <c r="F58">
        <f>EXP('2-Suffix Margules Pxy'!$F$3*B58^2)</f>
        <v>1</v>
      </c>
      <c r="H58">
        <f>'2-Suffix Margules Pxy'!$F$3*(1-B58)^2</f>
        <v>0</v>
      </c>
      <c r="I58" s="1">
        <f>'2-Suffix Margules Pxy'!$F$3*B58^2</f>
        <v>0</v>
      </c>
      <c r="J58">
        <f t="shared" si="0"/>
        <v>0.34</v>
      </c>
      <c r="K58">
        <f t="shared" si="1"/>
        <v>0.6599999999999999</v>
      </c>
    </row>
    <row r="59" spans="2:11" ht="12.75">
      <c r="B59">
        <v>0.35</v>
      </c>
      <c r="C59">
        <f>B59*E59*'2-Suffix Margules Pxy'!F$4/D59</f>
        <v>0.6176470588235294</v>
      </c>
      <c r="D59">
        <f>B59*E59*'2-Suffix Margules Pxy'!F$4+(1-B59)*F59</f>
        <v>1.6999999999999997</v>
      </c>
      <c r="E59">
        <f>EXP('2-Suffix Margules Pxy'!$F$3*(1-B59)^2)</f>
        <v>1</v>
      </c>
      <c r="F59">
        <f>EXP('2-Suffix Margules Pxy'!$F$3*B59^2)</f>
        <v>1</v>
      </c>
      <c r="H59">
        <f>'2-Suffix Margules Pxy'!$F$3*(1-B59)^2</f>
        <v>0</v>
      </c>
      <c r="I59" s="1">
        <f>'2-Suffix Margules Pxy'!$F$3*B59^2</f>
        <v>0</v>
      </c>
      <c r="J59">
        <f t="shared" si="0"/>
        <v>0.35</v>
      </c>
      <c r="K59">
        <f t="shared" si="1"/>
        <v>0.65</v>
      </c>
    </row>
    <row r="60" spans="2:11" ht="12.75">
      <c r="B60">
        <v>0.36</v>
      </c>
      <c r="C60">
        <f>B60*E60*'2-Suffix Margules Pxy'!F$4/D60</f>
        <v>0.627906976744186</v>
      </c>
      <c r="D60">
        <f>B60*E60*'2-Suffix Margules Pxy'!F$4+(1-B60)*F60</f>
        <v>1.7200000000000002</v>
      </c>
      <c r="E60">
        <f>EXP('2-Suffix Margules Pxy'!$F$3*(1-B60)^2)</f>
        <v>1</v>
      </c>
      <c r="F60">
        <f>EXP('2-Suffix Margules Pxy'!$F$3*B60^2)</f>
        <v>1</v>
      </c>
      <c r="H60">
        <f>'2-Suffix Margules Pxy'!$F$3*(1-B60)^2</f>
        <v>0</v>
      </c>
      <c r="I60" s="1">
        <f>'2-Suffix Margules Pxy'!$F$3*B60^2</f>
        <v>0</v>
      </c>
      <c r="J60">
        <f t="shared" si="0"/>
        <v>0.36</v>
      </c>
      <c r="K60">
        <f t="shared" si="1"/>
        <v>0.64</v>
      </c>
    </row>
    <row r="61" spans="2:11" ht="12.75">
      <c r="B61">
        <v>0.37</v>
      </c>
      <c r="C61">
        <f>B61*E61*'2-Suffix Margules Pxy'!F$4/D61</f>
        <v>0.6379310344827587</v>
      </c>
      <c r="D61">
        <f>B61*E61*'2-Suffix Margules Pxy'!F$4+(1-B61)*F61</f>
        <v>1.7399999999999998</v>
      </c>
      <c r="E61">
        <f>EXP('2-Suffix Margules Pxy'!$F$3*(1-B61)^2)</f>
        <v>1</v>
      </c>
      <c r="F61">
        <f>EXP('2-Suffix Margules Pxy'!$F$3*B61^2)</f>
        <v>1</v>
      </c>
      <c r="H61">
        <f>'2-Suffix Margules Pxy'!$F$3*(1-B61)^2</f>
        <v>0</v>
      </c>
      <c r="I61" s="1">
        <f>'2-Suffix Margules Pxy'!$F$3*B61^2</f>
        <v>0</v>
      </c>
      <c r="J61">
        <f t="shared" si="0"/>
        <v>0.37</v>
      </c>
      <c r="K61">
        <f t="shared" si="1"/>
        <v>0.63</v>
      </c>
    </row>
    <row r="62" spans="2:11" ht="12.75">
      <c r="B62">
        <v>0.38</v>
      </c>
      <c r="C62">
        <f>B62*E62*'2-Suffix Margules Pxy'!F$4/D62</f>
        <v>0.6477272727272727</v>
      </c>
      <c r="D62">
        <f>B62*E62*'2-Suffix Margules Pxy'!F$4+(1-B62)*F62</f>
        <v>1.7600000000000002</v>
      </c>
      <c r="E62">
        <f>EXP('2-Suffix Margules Pxy'!$F$3*(1-B62)^2)</f>
        <v>1</v>
      </c>
      <c r="F62">
        <f>EXP('2-Suffix Margules Pxy'!$F$3*B62^2)</f>
        <v>1</v>
      </c>
      <c r="H62">
        <f>'2-Suffix Margules Pxy'!$F$3*(1-B62)^2</f>
        <v>0</v>
      </c>
      <c r="I62" s="1">
        <f>'2-Suffix Margules Pxy'!$F$3*B62^2</f>
        <v>0</v>
      </c>
      <c r="J62">
        <f t="shared" si="0"/>
        <v>0.38</v>
      </c>
      <c r="K62">
        <f t="shared" si="1"/>
        <v>0.62</v>
      </c>
    </row>
    <row r="63" spans="2:11" ht="12.75">
      <c r="B63">
        <v>0.39</v>
      </c>
      <c r="C63">
        <f>B63*E63*'2-Suffix Margules Pxy'!F$4/D63</f>
        <v>0.6573033707865169</v>
      </c>
      <c r="D63">
        <f>B63*E63*'2-Suffix Margules Pxy'!F$4+(1-B63)*F63</f>
        <v>1.7799999999999998</v>
      </c>
      <c r="E63">
        <f>EXP('2-Suffix Margules Pxy'!$F$3*(1-B63)^2)</f>
        <v>1</v>
      </c>
      <c r="F63">
        <f>EXP('2-Suffix Margules Pxy'!$F$3*B63^2)</f>
        <v>1</v>
      </c>
      <c r="H63">
        <f>'2-Suffix Margules Pxy'!$F$3*(1-B63)^2</f>
        <v>0</v>
      </c>
      <c r="I63" s="1">
        <f>'2-Suffix Margules Pxy'!$F$3*B63^2</f>
        <v>0</v>
      </c>
      <c r="J63">
        <f t="shared" si="0"/>
        <v>0.39</v>
      </c>
      <c r="K63">
        <f t="shared" si="1"/>
        <v>0.61</v>
      </c>
    </row>
    <row r="64" spans="2:11" ht="12.75">
      <c r="B64">
        <v>0.4</v>
      </c>
      <c r="C64">
        <f>B64*E64*'2-Suffix Margules Pxy'!F$4/D64</f>
        <v>0.6666666666666666</v>
      </c>
      <c r="D64">
        <f>B64*E64*'2-Suffix Margules Pxy'!F$4+(1-B64)*F64</f>
        <v>1.8000000000000003</v>
      </c>
      <c r="E64">
        <f>EXP('2-Suffix Margules Pxy'!$F$3*(1-B64)^2)</f>
        <v>1</v>
      </c>
      <c r="F64">
        <f>EXP('2-Suffix Margules Pxy'!$F$3*B64^2)</f>
        <v>1</v>
      </c>
      <c r="H64">
        <f>'2-Suffix Margules Pxy'!$F$3*(1-B64)^2</f>
        <v>0</v>
      </c>
      <c r="I64" s="1">
        <f>'2-Suffix Margules Pxy'!$F$3*B64^2</f>
        <v>0</v>
      </c>
      <c r="J64">
        <f t="shared" si="0"/>
        <v>0.4</v>
      </c>
      <c r="K64">
        <f t="shared" si="1"/>
        <v>0.6</v>
      </c>
    </row>
    <row r="65" spans="2:11" ht="12.75">
      <c r="B65">
        <v>0.41</v>
      </c>
      <c r="C65">
        <f>B65*E65*'2-Suffix Margules Pxy'!F$4/D65</f>
        <v>0.6758241758241758</v>
      </c>
      <c r="D65">
        <f>B65*E65*'2-Suffix Margules Pxy'!F$4+(1-B65)*F65</f>
        <v>1.82</v>
      </c>
      <c r="E65">
        <f>EXP('2-Suffix Margules Pxy'!$F$3*(1-B65)^2)</f>
        <v>1</v>
      </c>
      <c r="F65">
        <f>EXP('2-Suffix Margules Pxy'!$F$3*B65^2)</f>
        <v>1</v>
      </c>
      <c r="H65">
        <f>'2-Suffix Margules Pxy'!$F$3*(1-B65)^2</f>
        <v>0</v>
      </c>
      <c r="I65" s="1">
        <f>'2-Suffix Margules Pxy'!$F$3*B65^2</f>
        <v>0</v>
      </c>
      <c r="J65">
        <f t="shared" si="0"/>
        <v>0.41</v>
      </c>
      <c r="K65">
        <f t="shared" si="1"/>
        <v>0.5900000000000001</v>
      </c>
    </row>
    <row r="66" spans="2:11" ht="12.75">
      <c r="B66">
        <v>0.42</v>
      </c>
      <c r="C66">
        <f>B66*E66*'2-Suffix Margules Pxy'!F$4/D66</f>
        <v>0.6847826086956521</v>
      </c>
      <c r="D66">
        <f>B66*E66*'2-Suffix Margules Pxy'!F$4+(1-B66)*F66</f>
        <v>1.84</v>
      </c>
      <c r="E66">
        <f>EXP('2-Suffix Margules Pxy'!$F$3*(1-B66)^2)</f>
        <v>1</v>
      </c>
      <c r="F66">
        <f>EXP('2-Suffix Margules Pxy'!$F$3*B66^2)</f>
        <v>1</v>
      </c>
      <c r="H66">
        <f>'2-Suffix Margules Pxy'!$F$3*(1-B66)^2</f>
        <v>0</v>
      </c>
      <c r="I66" s="1">
        <f>'2-Suffix Margules Pxy'!$F$3*B66^2</f>
        <v>0</v>
      </c>
      <c r="J66">
        <f t="shared" si="0"/>
        <v>0.42</v>
      </c>
      <c r="K66">
        <f t="shared" si="1"/>
        <v>0.5800000000000001</v>
      </c>
    </row>
    <row r="67" spans="2:11" ht="12.75">
      <c r="B67">
        <v>0.43</v>
      </c>
      <c r="C67">
        <f>B67*E67*'2-Suffix Margules Pxy'!F$4/D67</f>
        <v>0.6935483870967741</v>
      </c>
      <c r="D67">
        <f>B67*E67*'2-Suffix Margules Pxy'!F$4+(1-B67)*F67</f>
        <v>1.86</v>
      </c>
      <c r="E67">
        <f>EXP('2-Suffix Margules Pxy'!$F$3*(1-B67)^2)</f>
        <v>1</v>
      </c>
      <c r="F67">
        <f>EXP('2-Suffix Margules Pxy'!$F$3*B67^2)</f>
        <v>1</v>
      </c>
      <c r="H67">
        <f>'2-Suffix Margules Pxy'!$F$3*(1-B67)^2</f>
        <v>0</v>
      </c>
      <c r="I67" s="1">
        <f>'2-Suffix Margules Pxy'!$F$3*B67^2</f>
        <v>0</v>
      </c>
      <c r="J67">
        <f t="shared" si="0"/>
        <v>0.43</v>
      </c>
      <c r="K67">
        <f t="shared" si="1"/>
        <v>0.5700000000000001</v>
      </c>
    </row>
    <row r="68" spans="2:11" ht="12.75">
      <c r="B68">
        <v>0.44</v>
      </c>
      <c r="C68">
        <f>B68*E68*'2-Suffix Margules Pxy'!F$4/D68</f>
        <v>0.7021276595744681</v>
      </c>
      <c r="D68">
        <f>B68*E68*'2-Suffix Margules Pxy'!F$4+(1-B68)*F68</f>
        <v>1.8800000000000001</v>
      </c>
      <c r="E68">
        <f>EXP('2-Suffix Margules Pxy'!$F$3*(1-B68)^2)</f>
        <v>1</v>
      </c>
      <c r="F68">
        <f>EXP('2-Suffix Margules Pxy'!$F$3*B68^2)</f>
        <v>1</v>
      </c>
      <c r="H68">
        <f>'2-Suffix Margules Pxy'!$F$3*(1-B68)^2</f>
        <v>0</v>
      </c>
      <c r="I68" s="1">
        <f>'2-Suffix Margules Pxy'!$F$3*B68^2</f>
        <v>0</v>
      </c>
      <c r="J68">
        <f t="shared" si="0"/>
        <v>0.44</v>
      </c>
      <c r="K68">
        <f t="shared" si="1"/>
        <v>0.56</v>
      </c>
    </row>
    <row r="69" spans="2:11" ht="12.75">
      <c r="B69">
        <v>0.45</v>
      </c>
      <c r="C69">
        <f>B69*E69*'2-Suffix Margules Pxy'!F$4/D69</f>
        <v>0.7105263157894737</v>
      </c>
      <c r="D69">
        <f>B69*E69*'2-Suffix Margules Pxy'!F$4+(1-B69)*F69</f>
        <v>1.9000000000000001</v>
      </c>
      <c r="E69">
        <f>EXP('2-Suffix Margules Pxy'!$F$3*(1-B69)^2)</f>
        <v>1</v>
      </c>
      <c r="F69">
        <f>EXP('2-Suffix Margules Pxy'!$F$3*B69^2)</f>
        <v>1</v>
      </c>
      <c r="H69">
        <f>'2-Suffix Margules Pxy'!$F$3*(1-B69)^2</f>
        <v>0</v>
      </c>
      <c r="I69" s="1">
        <f>'2-Suffix Margules Pxy'!$F$3*B69^2</f>
        <v>0</v>
      </c>
      <c r="J69">
        <f t="shared" si="0"/>
        <v>0.45</v>
      </c>
      <c r="K69">
        <f t="shared" si="1"/>
        <v>0.55</v>
      </c>
    </row>
    <row r="70" spans="2:11" ht="12.75">
      <c r="B70">
        <v>0.46</v>
      </c>
      <c r="C70">
        <f>B70*E70*'2-Suffix Margules Pxy'!F$4/D70</f>
        <v>0.71875</v>
      </c>
      <c r="D70">
        <f>B70*E70*'2-Suffix Margules Pxy'!F$4+(1-B70)*F70</f>
        <v>1.9200000000000002</v>
      </c>
      <c r="E70">
        <f>EXP('2-Suffix Margules Pxy'!$F$3*(1-B70)^2)</f>
        <v>1</v>
      </c>
      <c r="F70">
        <f>EXP('2-Suffix Margules Pxy'!$F$3*B70^2)</f>
        <v>1</v>
      </c>
      <c r="H70">
        <f>'2-Suffix Margules Pxy'!$F$3*(1-B70)^2</f>
        <v>0</v>
      </c>
      <c r="I70" s="1">
        <f>'2-Suffix Margules Pxy'!$F$3*B70^2</f>
        <v>0</v>
      </c>
      <c r="J70">
        <f t="shared" si="0"/>
        <v>0.46</v>
      </c>
      <c r="K70">
        <f t="shared" si="1"/>
        <v>0.54</v>
      </c>
    </row>
    <row r="71" spans="2:11" ht="12.75">
      <c r="B71">
        <v>0.47</v>
      </c>
      <c r="C71">
        <f>B71*E71*'2-Suffix Margules Pxy'!F$4/D71</f>
        <v>0.7268041237113402</v>
      </c>
      <c r="D71">
        <f>B71*E71*'2-Suffix Margules Pxy'!F$4+(1-B71)*F71</f>
        <v>1.94</v>
      </c>
      <c r="E71">
        <f>EXP('2-Suffix Margules Pxy'!$F$3*(1-B71)^2)</f>
        <v>1</v>
      </c>
      <c r="F71">
        <f>EXP('2-Suffix Margules Pxy'!$F$3*B71^2)</f>
        <v>1</v>
      </c>
      <c r="H71">
        <f>'2-Suffix Margules Pxy'!$F$3*(1-B71)^2</f>
        <v>0</v>
      </c>
      <c r="I71" s="1">
        <f>'2-Suffix Margules Pxy'!$F$3*B71^2</f>
        <v>0</v>
      </c>
      <c r="J71">
        <f aca="true" t="shared" si="2" ref="J71:J134">B71*E71</f>
        <v>0.47</v>
      </c>
      <c r="K71">
        <f aca="true" t="shared" si="3" ref="K71:K134">(1-B71)*F71</f>
        <v>0.53</v>
      </c>
    </row>
    <row r="72" spans="2:11" ht="12.75">
      <c r="B72">
        <v>0.48</v>
      </c>
      <c r="C72">
        <f>B72*E72*'2-Suffix Margules Pxy'!F$4/D72</f>
        <v>0.7346938775510204</v>
      </c>
      <c r="D72">
        <f>B72*E72*'2-Suffix Margules Pxy'!F$4+(1-B72)*F72</f>
        <v>1.96</v>
      </c>
      <c r="E72">
        <f>EXP('2-Suffix Margules Pxy'!$F$3*(1-B72)^2)</f>
        <v>1</v>
      </c>
      <c r="F72">
        <f>EXP('2-Suffix Margules Pxy'!$F$3*B72^2)</f>
        <v>1</v>
      </c>
      <c r="H72">
        <f>'2-Suffix Margules Pxy'!$F$3*(1-B72)^2</f>
        <v>0</v>
      </c>
      <c r="I72" s="1">
        <f>'2-Suffix Margules Pxy'!$F$3*B72^2</f>
        <v>0</v>
      </c>
      <c r="J72">
        <f t="shared" si="2"/>
        <v>0.48</v>
      </c>
      <c r="K72">
        <f t="shared" si="3"/>
        <v>0.52</v>
      </c>
    </row>
    <row r="73" spans="2:11" ht="12.75">
      <c r="B73">
        <v>0.49</v>
      </c>
      <c r="C73">
        <f>B73*E73*'2-Suffix Margules Pxy'!F$4/D73</f>
        <v>0.7424242424242424</v>
      </c>
      <c r="D73">
        <f>B73*E73*'2-Suffix Margules Pxy'!F$4+(1-B73)*F73</f>
        <v>1.98</v>
      </c>
      <c r="E73">
        <f>EXP('2-Suffix Margules Pxy'!$F$3*(1-B73)^2)</f>
        <v>1</v>
      </c>
      <c r="F73">
        <f>EXP('2-Suffix Margules Pxy'!$F$3*B73^2)</f>
        <v>1</v>
      </c>
      <c r="H73">
        <f>'2-Suffix Margules Pxy'!$F$3*(1-B73)^2</f>
        <v>0</v>
      </c>
      <c r="I73" s="1">
        <f>'2-Suffix Margules Pxy'!$F$3*B73^2</f>
        <v>0</v>
      </c>
      <c r="J73">
        <f t="shared" si="2"/>
        <v>0.49</v>
      </c>
      <c r="K73">
        <f t="shared" si="3"/>
        <v>0.51</v>
      </c>
    </row>
    <row r="74" spans="2:11" ht="12.75">
      <c r="B74">
        <v>0.5</v>
      </c>
      <c r="C74">
        <f>B74*E74*'2-Suffix Margules Pxy'!F$4/D74</f>
        <v>0.75</v>
      </c>
      <c r="D74">
        <f>B74*E74*'2-Suffix Margules Pxy'!F$4+(1-B74)*F74</f>
        <v>2</v>
      </c>
      <c r="E74">
        <f>EXP('2-Suffix Margules Pxy'!$F$3*(1-B74)^2)</f>
        <v>1</v>
      </c>
      <c r="F74">
        <f>EXP('2-Suffix Margules Pxy'!$F$3*B74^2)</f>
        <v>1</v>
      </c>
      <c r="H74">
        <f>'2-Suffix Margules Pxy'!$F$3*(1-B74)^2</f>
        <v>0</v>
      </c>
      <c r="I74" s="1">
        <f>'2-Suffix Margules Pxy'!$F$3*B74^2</f>
        <v>0</v>
      </c>
      <c r="J74">
        <f t="shared" si="2"/>
        <v>0.5</v>
      </c>
      <c r="K74">
        <f t="shared" si="3"/>
        <v>0.5</v>
      </c>
    </row>
    <row r="75" spans="2:11" ht="12.75">
      <c r="B75">
        <v>0.51</v>
      </c>
      <c r="C75">
        <f>B75*E75*'2-Suffix Margules Pxy'!F$4/D75</f>
        <v>0.7574257425742574</v>
      </c>
      <c r="D75">
        <f>B75*E75*'2-Suffix Margules Pxy'!F$4+(1-B75)*F75</f>
        <v>2.02</v>
      </c>
      <c r="E75">
        <f>EXP('2-Suffix Margules Pxy'!$F$3*(1-B75)^2)</f>
        <v>1</v>
      </c>
      <c r="F75">
        <f>EXP('2-Suffix Margules Pxy'!$F$3*B75^2)</f>
        <v>1</v>
      </c>
      <c r="H75">
        <f>'2-Suffix Margules Pxy'!$F$3*(1-B75)^2</f>
        <v>0</v>
      </c>
      <c r="I75" s="1">
        <f>'2-Suffix Margules Pxy'!$F$3*B75^2</f>
        <v>0</v>
      </c>
      <c r="J75">
        <f t="shared" si="2"/>
        <v>0.51</v>
      </c>
      <c r="K75">
        <f t="shared" si="3"/>
        <v>0.49</v>
      </c>
    </row>
    <row r="76" spans="2:11" ht="12.75">
      <c r="B76">
        <v>0.52</v>
      </c>
      <c r="C76">
        <f>B76*E76*'2-Suffix Margules Pxy'!F$4/D76</f>
        <v>0.7647058823529412</v>
      </c>
      <c r="D76">
        <f>B76*E76*'2-Suffix Margules Pxy'!F$4+(1-B76)*F76</f>
        <v>2.04</v>
      </c>
      <c r="E76">
        <f>EXP('2-Suffix Margules Pxy'!$F$3*(1-B76)^2)</f>
        <v>1</v>
      </c>
      <c r="F76">
        <f>EXP('2-Suffix Margules Pxy'!$F$3*B76^2)</f>
        <v>1</v>
      </c>
      <c r="H76">
        <f>'2-Suffix Margules Pxy'!$F$3*(1-B76)^2</f>
        <v>0</v>
      </c>
      <c r="I76" s="1">
        <f>'2-Suffix Margules Pxy'!$F$3*B76^2</f>
        <v>0</v>
      </c>
      <c r="J76">
        <f t="shared" si="2"/>
        <v>0.52</v>
      </c>
      <c r="K76">
        <f t="shared" si="3"/>
        <v>0.48</v>
      </c>
    </row>
    <row r="77" spans="2:11" ht="12.75">
      <c r="B77">
        <v>0.53</v>
      </c>
      <c r="C77">
        <f>B77*E77*'2-Suffix Margules Pxy'!F$4/D77</f>
        <v>0.7718446601941747</v>
      </c>
      <c r="D77">
        <f>B77*E77*'2-Suffix Margules Pxy'!F$4+(1-B77)*F77</f>
        <v>2.06</v>
      </c>
      <c r="E77">
        <f>EXP('2-Suffix Margules Pxy'!$F$3*(1-B77)^2)</f>
        <v>1</v>
      </c>
      <c r="F77">
        <f>EXP('2-Suffix Margules Pxy'!$F$3*B77^2)</f>
        <v>1</v>
      </c>
      <c r="H77">
        <f>'2-Suffix Margules Pxy'!$F$3*(1-B77)^2</f>
        <v>0</v>
      </c>
      <c r="I77" s="1">
        <f>'2-Suffix Margules Pxy'!$F$3*B77^2</f>
        <v>0</v>
      </c>
      <c r="J77">
        <f t="shared" si="2"/>
        <v>0.53</v>
      </c>
      <c r="K77">
        <f t="shared" si="3"/>
        <v>0.47</v>
      </c>
    </row>
    <row r="78" spans="2:11" ht="12.75">
      <c r="B78">
        <v>0.54</v>
      </c>
      <c r="C78">
        <f>B78*E78*'2-Suffix Margules Pxy'!F$4/D78</f>
        <v>0.7788461538461539</v>
      </c>
      <c r="D78">
        <f>B78*E78*'2-Suffix Margules Pxy'!F$4+(1-B78)*F78</f>
        <v>2.08</v>
      </c>
      <c r="E78">
        <f>EXP('2-Suffix Margules Pxy'!$F$3*(1-B78)^2)</f>
        <v>1</v>
      </c>
      <c r="F78">
        <f>EXP('2-Suffix Margules Pxy'!$F$3*B78^2)</f>
        <v>1</v>
      </c>
      <c r="H78">
        <f>'2-Suffix Margules Pxy'!$F$3*(1-B78)^2</f>
        <v>0</v>
      </c>
      <c r="I78" s="1">
        <f>'2-Suffix Margules Pxy'!$F$3*B78^2</f>
        <v>0</v>
      </c>
      <c r="J78">
        <f t="shared" si="2"/>
        <v>0.54</v>
      </c>
      <c r="K78">
        <f t="shared" si="3"/>
        <v>0.45999999999999996</v>
      </c>
    </row>
    <row r="79" spans="2:11" ht="12.75">
      <c r="B79">
        <v>0.55</v>
      </c>
      <c r="C79">
        <f>B79*E79*'2-Suffix Margules Pxy'!F$4/D79</f>
        <v>0.7857142857142857</v>
      </c>
      <c r="D79">
        <f>B79*E79*'2-Suffix Margules Pxy'!F$4+(1-B79)*F79</f>
        <v>2.1</v>
      </c>
      <c r="E79">
        <f>EXP('2-Suffix Margules Pxy'!$F$3*(1-B79)^2)</f>
        <v>1</v>
      </c>
      <c r="F79">
        <f>EXP('2-Suffix Margules Pxy'!$F$3*B79^2)</f>
        <v>1</v>
      </c>
      <c r="H79">
        <f>'2-Suffix Margules Pxy'!$F$3*(1-B79)^2</f>
        <v>0</v>
      </c>
      <c r="I79" s="1">
        <f>'2-Suffix Margules Pxy'!$F$3*B79^2</f>
        <v>0</v>
      </c>
      <c r="J79">
        <f t="shared" si="2"/>
        <v>0.55</v>
      </c>
      <c r="K79">
        <f t="shared" si="3"/>
        <v>0.44999999999999996</v>
      </c>
    </row>
    <row r="80" spans="2:11" ht="12.75">
      <c r="B80">
        <v>0.56</v>
      </c>
      <c r="C80">
        <f>B80*E80*'2-Suffix Margules Pxy'!F$4/D80</f>
        <v>0.7924528301886793</v>
      </c>
      <c r="D80">
        <f>B80*E80*'2-Suffix Margules Pxy'!F$4+(1-B80)*F80</f>
        <v>2.12</v>
      </c>
      <c r="E80">
        <f>EXP('2-Suffix Margules Pxy'!$F$3*(1-B80)^2)</f>
        <v>1</v>
      </c>
      <c r="F80">
        <f>EXP('2-Suffix Margules Pxy'!$F$3*B80^2)</f>
        <v>1</v>
      </c>
      <c r="H80">
        <f>'2-Suffix Margules Pxy'!$F$3*(1-B80)^2</f>
        <v>0</v>
      </c>
      <c r="I80" s="1">
        <f>'2-Suffix Margules Pxy'!$F$3*B80^2</f>
        <v>0</v>
      </c>
      <c r="J80">
        <f t="shared" si="2"/>
        <v>0.56</v>
      </c>
      <c r="K80">
        <f t="shared" si="3"/>
        <v>0.43999999999999995</v>
      </c>
    </row>
    <row r="81" spans="2:11" ht="12.75">
      <c r="B81">
        <v>0.57</v>
      </c>
      <c r="C81">
        <f>B81*E81*'2-Suffix Margules Pxy'!F$4/D81</f>
        <v>0.7990654205607476</v>
      </c>
      <c r="D81">
        <f>B81*E81*'2-Suffix Margules Pxy'!F$4+(1-B81)*F81</f>
        <v>2.14</v>
      </c>
      <c r="E81">
        <f>EXP('2-Suffix Margules Pxy'!$F$3*(1-B81)^2)</f>
        <v>1</v>
      </c>
      <c r="F81">
        <f>EXP('2-Suffix Margules Pxy'!$F$3*B81^2)</f>
        <v>1</v>
      </c>
      <c r="H81">
        <f>'2-Suffix Margules Pxy'!$F$3*(1-B81)^2</f>
        <v>0</v>
      </c>
      <c r="I81" s="1">
        <f>'2-Suffix Margules Pxy'!$F$3*B81^2</f>
        <v>0</v>
      </c>
      <c r="J81">
        <f t="shared" si="2"/>
        <v>0.57</v>
      </c>
      <c r="K81">
        <f t="shared" si="3"/>
        <v>0.43000000000000005</v>
      </c>
    </row>
    <row r="82" spans="2:11" ht="12.75">
      <c r="B82">
        <v>0.58</v>
      </c>
      <c r="C82">
        <f>B82*E82*'2-Suffix Margules Pxy'!F$4/D82</f>
        <v>0.8055555555555556</v>
      </c>
      <c r="D82">
        <f>B82*E82*'2-Suffix Margules Pxy'!F$4+(1-B82)*F82</f>
        <v>2.1599999999999997</v>
      </c>
      <c r="E82">
        <f>EXP('2-Suffix Margules Pxy'!$F$3*(1-B82)^2)</f>
        <v>1</v>
      </c>
      <c r="F82">
        <f>EXP('2-Suffix Margules Pxy'!$F$3*B82^2)</f>
        <v>1</v>
      </c>
      <c r="H82">
        <f>'2-Suffix Margules Pxy'!$F$3*(1-B82)^2</f>
        <v>0</v>
      </c>
      <c r="I82" s="1">
        <f>'2-Suffix Margules Pxy'!$F$3*B82^2</f>
        <v>0</v>
      </c>
      <c r="J82">
        <f t="shared" si="2"/>
        <v>0.58</v>
      </c>
      <c r="K82">
        <f t="shared" si="3"/>
        <v>0.42000000000000004</v>
      </c>
    </row>
    <row r="83" spans="2:11" ht="12.75">
      <c r="B83">
        <v>0.59</v>
      </c>
      <c r="C83">
        <f>B83*E83*'2-Suffix Margules Pxy'!F$4/D83</f>
        <v>0.8119266055045871</v>
      </c>
      <c r="D83">
        <f>B83*E83*'2-Suffix Margules Pxy'!F$4+(1-B83)*F83</f>
        <v>2.18</v>
      </c>
      <c r="E83">
        <f>EXP('2-Suffix Margules Pxy'!$F$3*(1-B83)^2)</f>
        <v>1</v>
      </c>
      <c r="F83">
        <f>EXP('2-Suffix Margules Pxy'!$F$3*B83^2)</f>
        <v>1</v>
      </c>
      <c r="H83">
        <f>'2-Suffix Margules Pxy'!$F$3*(1-B83)^2</f>
        <v>0</v>
      </c>
      <c r="I83" s="1">
        <f>'2-Suffix Margules Pxy'!$F$3*B83^2</f>
        <v>0</v>
      </c>
      <c r="J83">
        <f t="shared" si="2"/>
        <v>0.59</v>
      </c>
      <c r="K83">
        <f t="shared" si="3"/>
        <v>0.41000000000000003</v>
      </c>
    </row>
    <row r="84" spans="2:11" ht="12.75">
      <c r="B84">
        <v>0.6</v>
      </c>
      <c r="C84">
        <f>B84*E84*'2-Suffix Margules Pxy'!F$4/D84</f>
        <v>0.8181818181818182</v>
      </c>
      <c r="D84">
        <f>B84*E84*'2-Suffix Margules Pxy'!F$4+(1-B84)*F84</f>
        <v>2.1999999999999997</v>
      </c>
      <c r="E84">
        <f>EXP('2-Suffix Margules Pxy'!$F$3*(1-B84)^2)</f>
        <v>1</v>
      </c>
      <c r="F84">
        <f>EXP('2-Suffix Margules Pxy'!$F$3*B84^2)</f>
        <v>1</v>
      </c>
      <c r="H84">
        <f>'2-Suffix Margules Pxy'!$F$3*(1-B84)^2</f>
        <v>0</v>
      </c>
      <c r="I84" s="1">
        <f>'2-Suffix Margules Pxy'!$F$3*B84^2</f>
        <v>0</v>
      </c>
      <c r="J84">
        <f t="shared" si="2"/>
        <v>0.6</v>
      </c>
      <c r="K84">
        <f t="shared" si="3"/>
        <v>0.4</v>
      </c>
    </row>
    <row r="85" spans="2:11" ht="12.75">
      <c r="B85">
        <v>0.61</v>
      </c>
      <c r="C85">
        <f>B85*E85*'2-Suffix Margules Pxy'!F$4/D85</f>
        <v>0.8243243243243242</v>
      </c>
      <c r="D85">
        <f>B85*E85*'2-Suffix Margules Pxy'!F$4+(1-B85)*F85</f>
        <v>2.22</v>
      </c>
      <c r="E85">
        <f>EXP('2-Suffix Margules Pxy'!$F$3*(1-B85)^2)</f>
        <v>1</v>
      </c>
      <c r="F85">
        <f>EXP('2-Suffix Margules Pxy'!$F$3*B85^2)</f>
        <v>1</v>
      </c>
      <c r="H85">
        <f>'2-Suffix Margules Pxy'!$F$3*(1-B85)^2</f>
        <v>0</v>
      </c>
      <c r="I85" s="1">
        <f>'2-Suffix Margules Pxy'!$F$3*B85^2</f>
        <v>0</v>
      </c>
      <c r="J85">
        <f t="shared" si="2"/>
        <v>0.61</v>
      </c>
      <c r="K85">
        <f t="shared" si="3"/>
        <v>0.39</v>
      </c>
    </row>
    <row r="86" spans="2:11" ht="12.75">
      <c r="B86">
        <v>0.62</v>
      </c>
      <c r="C86">
        <f>B86*E86*'2-Suffix Margules Pxy'!F$4/D86</f>
        <v>0.8303571428571429</v>
      </c>
      <c r="D86">
        <f>B86*E86*'2-Suffix Margules Pxy'!F$4+(1-B86)*F86</f>
        <v>2.2399999999999998</v>
      </c>
      <c r="E86">
        <f>EXP('2-Suffix Margules Pxy'!$F$3*(1-B86)^2)</f>
        <v>1</v>
      </c>
      <c r="F86">
        <f>EXP('2-Suffix Margules Pxy'!$F$3*B86^2)</f>
        <v>1</v>
      </c>
      <c r="H86">
        <f>'2-Suffix Margules Pxy'!$F$3*(1-B86)^2</f>
        <v>0</v>
      </c>
      <c r="I86" s="1">
        <f>'2-Suffix Margules Pxy'!$F$3*B86^2</f>
        <v>0</v>
      </c>
      <c r="J86">
        <f t="shared" si="2"/>
        <v>0.62</v>
      </c>
      <c r="K86">
        <f t="shared" si="3"/>
        <v>0.38</v>
      </c>
    </row>
    <row r="87" spans="2:11" ht="12.75">
      <c r="B87">
        <v>0.63</v>
      </c>
      <c r="C87">
        <f>B87*E87*'2-Suffix Margules Pxy'!F$4/D87</f>
        <v>0.8362831858407079</v>
      </c>
      <c r="D87">
        <f>B87*E87*'2-Suffix Margules Pxy'!F$4+(1-B87)*F87</f>
        <v>2.2600000000000002</v>
      </c>
      <c r="E87">
        <f>EXP('2-Suffix Margules Pxy'!$F$3*(1-B87)^2)</f>
        <v>1</v>
      </c>
      <c r="F87">
        <f>EXP('2-Suffix Margules Pxy'!$F$3*B87^2)</f>
        <v>1</v>
      </c>
      <c r="H87">
        <f>'2-Suffix Margules Pxy'!$F$3*(1-B87)^2</f>
        <v>0</v>
      </c>
      <c r="I87" s="1">
        <f>'2-Suffix Margules Pxy'!$F$3*B87^2</f>
        <v>0</v>
      </c>
      <c r="J87">
        <f t="shared" si="2"/>
        <v>0.63</v>
      </c>
      <c r="K87">
        <f t="shared" si="3"/>
        <v>0.37</v>
      </c>
    </row>
    <row r="88" spans="2:11" ht="12.75">
      <c r="B88">
        <v>0.64</v>
      </c>
      <c r="C88">
        <f>B88*E88*'2-Suffix Margules Pxy'!F$4/D88</f>
        <v>0.8421052631578948</v>
      </c>
      <c r="D88">
        <f>B88*E88*'2-Suffix Margules Pxy'!F$4+(1-B88)*F88</f>
        <v>2.28</v>
      </c>
      <c r="E88">
        <f>EXP('2-Suffix Margules Pxy'!$F$3*(1-B88)^2)</f>
        <v>1</v>
      </c>
      <c r="F88">
        <f>EXP('2-Suffix Margules Pxy'!$F$3*B88^2)</f>
        <v>1</v>
      </c>
      <c r="H88">
        <f>'2-Suffix Margules Pxy'!$F$3*(1-B88)^2</f>
        <v>0</v>
      </c>
      <c r="I88" s="1">
        <f>'2-Suffix Margules Pxy'!$F$3*B88^2</f>
        <v>0</v>
      </c>
      <c r="J88">
        <f t="shared" si="2"/>
        <v>0.64</v>
      </c>
      <c r="K88">
        <f t="shared" si="3"/>
        <v>0.36</v>
      </c>
    </row>
    <row r="89" spans="2:11" ht="12.75">
      <c r="B89">
        <v>0.65</v>
      </c>
      <c r="C89">
        <f>B89*E89*'2-Suffix Margules Pxy'!F$4/D89</f>
        <v>0.8478260869565217</v>
      </c>
      <c r="D89">
        <f>B89*E89*'2-Suffix Margules Pxy'!F$4+(1-B89)*F89</f>
        <v>2.3000000000000003</v>
      </c>
      <c r="E89">
        <f>EXP('2-Suffix Margules Pxy'!$F$3*(1-B89)^2)</f>
        <v>1</v>
      </c>
      <c r="F89">
        <f>EXP('2-Suffix Margules Pxy'!$F$3*B89^2)</f>
        <v>1</v>
      </c>
      <c r="H89">
        <f>'2-Suffix Margules Pxy'!$F$3*(1-B89)^2</f>
        <v>0</v>
      </c>
      <c r="I89" s="1">
        <f>'2-Suffix Margules Pxy'!$F$3*B89^2</f>
        <v>0</v>
      </c>
      <c r="J89">
        <f t="shared" si="2"/>
        <v>0.65</v>
      </c>
      <c r="K89">
        <f t="shared" si="3"/>
        <v>0.35</v>
      </c>
    </row>
    <row r="90" spans="2:11" ht="12.75">
      <c r="B90">
        <v>0.66</v>
      </c>
      <c r="C90">
        <f>B90*E90*'2-Suffix Margules Pxy'!F$4/D90</f>
        <v>0.8534482758620691</v>
      </c>
      <c r="D90">
        <f>B90*E90*'2-Suffix Margules Pxy'!F$4+(1-B90)*F90</f>
        <v>2.32</v>
      </c>
      <c r="E90">
        <f>EXP('2-Suffix Margules Pxy'!$F$3*(1-B90)^2)</f>
        <v>1</v>
      </c>
      <c r="F90">
        <f>EXP('2-Suffix Margules Pxy'!$F$3*B90^2)</f>
        <v>1</v>
      </c>
      <c r="H90">
        <f>'2-Suffix Margules Pxy'!$F$3*(1-B90)^2</f>
        <v>0</v>
      </c>
      <c r="I90" s="1">
        <f>'2-Suffix Margules Pxy'!$F$3*B90^2</f>
        <v>0</v>
      </c>
      <c r="J90">
        <f t="shared" si="2"/>
        <v>0.66</v>
      </c>
      <c r="K90">
        <f t="shared" si="3"/>
        <v>0.33999999999999997</v>
      </c>
    </row>
    <row r="91" spans="2:11" ht="12.75">
      <c r="B91">
        <v>0.67</v>
      </c>
      <c r="C91">
        <f>B91*E91*'2-Suffix Margules Pxy'!F$4/D91</f>
        <v>0.8589743589743589</v>
      </c>
      <c r="D91">
        <f>B91*E91*'2-Suffix Margules Pxy'!F$4+(1-B91)*F91</f>
        <v>2.3400000000000003</v>
      </c>
      <c r="E91">
        <f>EXP('2-Suffix Margules Pxy'!$F$3*(1-B91)^2)</f>
        <v>1</v>
      </c>
      <c r="F91">
        <f>EXP('2-Suffix Margules Pxy'!$F$3*B91^2)</f>
        <v>1</v>
      </c>
      <c r="H91">
        <f>'2-Suffix Margules Pxy'!$F$3*(1-B91)^2</f>
        <v>0</v>
      </c>
      <c r="I91" s="1">
        <f>'2-Suffix Margules Pxy'!$F$3*B91^2</f>
        <v>0</v>
      </c>
      <c r="J91">
        <f t="shared" si="2"/>
        <v>0.67</v>
      </c>
      <c r="K91">
        <f t="shared" si="3"/>
        <v>0.32999999999999996</v>
      </c>
    </row>
    <row r="92" spans="2:11" ht="12.75">
      <c r="B92">
        <v>0.68</v>
      </c>
      <c r="C92">
        <f>B92*E92*'2-Suffix Margules Pxy'!F$4/D92</f>
        <v>0.864406779661017</v>
      </c>
      <c r="D92">
        <f>B92*E92*'2-Suffix Margules Pxy'!F$4+(1-B92)*F92</f>
        <v>2.36</v>
      </c>
      <c r="E92">
        <f>EXP('2-Suffix Margules Pxy'!$F$3*(1-B92)^2)</f>
        <v>1</v>
      </c>
      <c r="F92">
        <f>EXP('2-Suffix Margules Pxy'!$F$3*B92^2)</f>
        <v>1</v>
      </c>
      <c r="H92">
        <f>'2-Suffix Margules Pxy'!$F$3*(1-B92)^2</f>
        <v>0</v>
      </c>
      <c r="I92" s="1">
        <f>'2-Suffix Margules Pxy'!$F$3*B92^2</f>
        <v>0</v>
      </c>
      <c r="J92">
        <f t="shared" si="2"/>
        <v>0.68</v>
      </c>
      <c r="K92">
        <f t="shared" si="3"/>
        <v>0.31999999999999995</v>
      </c>
    </row>
    <row r="93" spans="2:11" ht="12.75">
      <c r="B93">
        <v>0.69</v>
      </c>
      <c r="C93">
        <f>B93*E93*'2-Suffix Margules Pxy'!F$4/D93</f>
        <v>0.8697478991596639</v>
      </c>
      <c r="D93">
        <f>B93*E93*'2-Suffix Margules Pxy'!F$4+(1-B93)*F93</f>
        <v>2.38</v>
      </c>
      <c r="E93">
        <f>EXP('2-Suffix Margules Pxy'!$F$3*(1-B93)^2)</f>
        <v>1</v>
      </c>
      <c r="F93">
        <f>EXP('2-Suffix Margules Pxy'!$F$3*B93^2)</f>
        <v>1</v>
      </c>
      <c r="H93">
        <f>'2-Suffix Margules Pxy'!$F$3*(1-B93)^2</f>
        <v>0</v>
      </c>
      <c r="I93" s="1">
        <f>'2-Suffix Margules Pxy'!$F$3*B93^2</f>
        <v>0</v>
      </c>
      <c r="J93">
        <f t="shared" si="2"/>
        <v>0.69</v>
      </c>
      <c r="K93">
        <f t="shared" si="3"/>
        <v>0.31000000000000005</v>
      </c>
    </row>
    <row r="94" spans="2:11" ht="12.75">
      <c r="B94">
        <v>0.7</v>
      </c>
      <c r="C94">
        <f>B94*E94*'2-Suffix Margules Pxy'!F$4/D94</f>
        <v>0.875</v>
      </c>
      <c r="D94">
        <f>B94*E94*'2-Suffix Margules Pxy'!F$4+(1-B94)*F94</f>
        <v>2.3999999999999995</v>
      </c>
      <c r="E94">
        <f>EXP('2-Suffix Margules Pxy'!$F$3*(1-B94)^2)</f>
        <v>1</v>
      </c>
      <c r="F94">
        <f>EXP('2-Suffix Margules Pxy'!$F$3*B94^2)</f>
        <v>1</v>
      </c>
      <c r="H94">
        <f>'2-Suffix Margules Pxy'!$F$3*(1-B94)^2</f>
        <v>0</v>
      </c>
      <c r="I94" s="1">
        <f>'2-Suffix Margules Pxy'!$F$3*B94^2</f>
        <v>0</v>
      </c>
      <c r="J94">
        <f t="shared" si="2"/>
        <v>0.7</v>
      </c>
      <c r="K94">
        <f t="shared" si="3"/>
        <v>0.30000000000000004</v>
      </c>
    </row>
    <row r="95" spans="2:11" ht="12.75">
      <c r="B95">
        <v>0.71</v>
      </c>
      <c r="C95">
        <f>B95*E95*'2-Suffix Margules Pxy'!F$4/D95</f>
        <v>0.8801652892561983</v>
      </c>
      <c r="D95">
        <f>B95*E95*'2-Suffix Margules Pxy'!F$4+(1-B95)*F95</f>
        <v>2.42</v>
      </c>
      <c r="E95">
        <f>EXP('2-Suffix Margules Pxy'!$F$3*(1-B95)^2)</f>
        <v>1</v>
      </c>
      <c r="F95">
        <f>EXP('2-Suffix Margules Pxy'!$F$3*B95^2)</f>
        <v>1</v>
      </c>
      <c r="H95">
        <f>'2-Suffix Margules Pxy'!$F$3*(1-B95)^2</f>
        <v>0</v>
      </c>
      <c r="I95" s="1">
        <f>'2-Suffix Margules Pxy'!$F$3*B95^2</f>
        <v>0</v>
      </c>
      <c r="J95">
        <f t="shared" si="2"/>
        <v>0.71</v>
      </c>
      <c r="K95">
        <f t="shared" si="3"/>
        <v>0.29000000000000004</v>
      </c>
    </row>
    <row r="96" spans="2:11" ht="12.75">
      <c r="B96">
        <v>0.72</v>
      </c>
      <c r="C96">
        <f>B96*E96*'2-Suffix Margules Pxy'!F$4/D96</f>
        <v>0.8852459016393441</v>
      </c>
      <c r="D96">
        <f>B96*E96*'2-Suffix Margules Pxy'!F$4+(1-B96)*F96</f>
        <v>2.4400000000000004</v>
      </c>
      <c r="E96">
        <f>EXP('2-Suffix Margules Pxy'!$F$3*(1-B96)^2)</f>
        <v>1</v>
      </c>
      <c r="F96">
        <f>EXP('2-Suffix Margules Pxy'!$F$3*B96^2)</f>
        <v>1</v>
      </c>
      <c r="H96">
        <f>'2-Suffix Margules Pxy'!$F$3*(1-B96)^2</f>
        <v>0</v>
      </c>
      <c r="I96" s="1">
        <f>'2-Suffix Margules Pxy'!$F$3*B96^2</f>
        <v>0</v>
      </c>
      <c r="J96">
        <f t="shared" si="2"/>
        <v>0.72</v>
      </c>
      <c r="K96">
        <f t="shared" si="3"/>
        <v>0.28</v>
      </c>
    </row>
    <row r="97" spans="2:11" ht="12.75">
      <c r="B97">
        <v>0.73</v>
      </c>
      <c r="C97">
        <f>B97*E97*'2-Suffix Margules Pxy'!F$4/D97</f>
        <v>0.8902439024390244</v>
      </c>
      <c r="D97">
        <f>B97*E97*'2-Suffix Margules Pxy'!F$4+(1-B97)*F97</f>
        <v>2.46</v>
      </c>
      <c r="E97">
        <f>EXP('2-Suffix Margules Pxy'!$F$3*(1-B97)^2)</f>
        <v>1</v>
      </c>
      <c r="F97">
        <f>EXP('2-Suffix Margules Pxy'!$F$3*B97^2)</f>
        <v>1</v>
      </c>
      <c r="H97">
        <f>'2-Suffix Margules Pxy'!$F$3*(1-B97)^2</f>
        <v>0</v>
      </c>
      <c r="I97" s="1">
        <f>'2-Suffix Margules Pxy'!$F$3*B97^2</f>
        <v>0</v>
      </c>
      <c r="J97">
        <f t="shared" si="2"/>
        <v>0.73</v>
      </c>
      <c r="K97">
        <f t="shared" si="3"/>
        <v>0.27</v>
      </c>
    </row>
    <row r="98" spans="2:11" ht="12.75">
      <c r="B98">
        <v>0.74</v>
      </c>
      <c r="C98">
        <f>B98*E98*'2-Suffix Margules Pxy'!F$4/D98</f>
        <v>0.8951612903225807</v>
      </c>
      <c r="D98">
        <f>B98*E98*'2-Suffix Margules Pxy'!F$4+(1-B98)*F98</f>
        <v>2.4799999999999995</v>
      </c>
      <c r="E98">
        <f>EXP('2-Suffix Margules Pxy'!$F$3*(1-B98)^2)</f>
        <v>1</v>
      </c>
      <c r="F98">
        <f>EXP('2-Suffix Margules Pxy'!$F$3*B98^2)</f>
        <v>1</v>
      </c>
      <c r="H98">
        <f>'2-Suffix Margules Pxy'!$F$3*(1-B98)^2</f>
        <v>0</v>
      </c>
      <c r="I98" s="1">
        <f>'2-Suffix Margules Pxy'!$F$3*B98^2</f>
        <v>0</v>
      </c>
      <c r="J98">
        <f t="shared" si="2"/>
        <v>0.74</v>
      </c>
      <c r="K98">
        <f t="shared" si="3"/>
        <v>0.26</v>
      </c>
    </row>
    <row r="99" spans="2:11" ht="12.75">
      <c r="B99">
        <v>0.75</v>
      </c>
      <c r="C99">
        <f>B99*E99*'2-Suffix Margules Pxy'!F$4/D99</f>
        <v>0.9</v>
      </c>
      <c r="D99">
        <f>B99*E99*'2-Suffix Margules Pxy'!F$4+(1-B99)*F99</f>
        <v>2.5</v>
      </c>
      <c r="E99">
        <f>EXP('2-Suffix Margules Pxy'!$F$3*(1-B99)^2)</f>
        <v>1</v>
      </c>
      <c r="F99">
        <f>EXP('2-Suffix Margules Pxy'!$F$3*B99^2)</f>
        <v>1</v>
      </c>
      <c r="H99">
        <f>'2-Suffix Margules Pxy'!$F$3*(1-B99)^2</f>
        <v>0</v>
      </c>
      <c r="I99" s="1">
        <f>'2-Suffix Margules Pxy'!$F$3*B99^2</f>
        <v>0</v>
      </c>
      <c r="J99">
        <f t="shared" si="2"/>
        <v>0.75</v>
      </c>
      <c r="K99">
        <f t="shared" si="3"/>
        <v>0.25</v>
      </c>
    </row>
    <row r="100" spans="2:11" ht="12.75">
      <c r="B100">
        <v>0.76</v>
      </c>
      <c r="C100">
        <f>B100*E100*'2-Suffix Margules Pxy'!F$4/D100</f>
        <v>0.9047619047619047</v>
      </c>
      <c r="D100">
        <f>B100*E100*'2-Suffix Margules Pxy'!F$4+(1-B100)*F100</f>
        <v>2.5200000000000005</v>
      </c>
      <c r="E100">
        <f>EXP('2-Suffix Margules Pxy'!$F$3*(1-B100)^2)</f>
        <v>1</v>
      </c>
      <c r="F100">
        <f>EXP('2-Suffix Margules Pxy'!$F$3*B100^2)</f>
        <v>1</v>
      </c>
      <c r="H100">
        <f>'2-Suffix Margules Pxy'!$F$3*(1-B100)^2</f>
        <v>0</v>
      </c>
      <c r="I100" s="1">
        <f>'2-Suffix Margules Pxy'!$F$3*B100^2</f>
        <v>0</v>
      </c>
      <c r="J100">
        <f t="shared" si="2"/>
        <v>0.76</v>
      </c>
      <c r="K100">
        <f t="shared" si="3"/>
        <v>0.24</v>
      </c>
    </row>
    <row r="101" spans="2:11" ht="12.75">
      <c r="B101">
        <v>0.77</v>
      </c>
      <c r="C101">
        <f>B101*E101*'2-Suffix Margules Pxy'!F$4/D101</f>
        <v>0.9094488188976378</v>
      </c>
      <c r="D101">
        <f>B101*E101*'2-Suffix Margules Pxy'!F$4+(1-B101)*F101</f>
        <v>2.54</v>
      </c>
      <c r="E101">
        <f>EXP('2-Suffix Margules Pxy'!$F$3*(1-B101)^2)</f>
        <v>1</v>
      </c>
      <c r="F101">
        <f>EXP('2-Suffix Margules Pxy'!$F$3*B101^2)</f>
        <v>1</v>
      </c>
      <c r="H101">
        <f>'2-Suffix Margules Pxy'!$F$3*(1-B101)^2</f>
        <v>0</v>
      </c>
      <c r="I101" s="1">
        <f>'2-Suffix Margules Pxy'!$F$3*B101^2</f>
        <v>0</v>
      </c>
      <c r="J101">
        <f t="shared" si="2"/>
        <v>0.77</v>
      </c>
      <c r="K101">
        <f t="shared" si="3"/>
        <v>0.22999999999999998</v>
      </c>
    </row>
    <row r="102" spans="2:11" ht="12.75">
      <c r="B102">
        <v>0.78</v>
      </c>
      <c r="C102">
        <f>B102*E102*'2-Suffix Margules Pxy'!F$4/D102</f>
        <v>0.9140625000000001</v>
      </c>
      <c r="D102">
        <f>B102*E102*'2-Suffix Margules Pxy'!F$4+(1-B102)*F102</f>
        <v>2.5599999999999996</v>
      </c>
      <c r="E102">
        <f>EXP('2-Suffix Margules Pxy'!$F$3*(1-B102)^2)</f>
        <v>1</v>
      </c>
      <c r="F102">
        <f>EXP('2-Suffix Margules Pxy'!$F$3*B102^2)</f>
        <v>1</v>
      </c>
      <c r="H102">
        <f>'2-Suffix Margules Pxy'!$F$3*(1-B102)^2</f>
        <v>0</v>
      </c>
      <c r="I102" s="1">
        <f>'2-Suffix Margules Pxy'!$F$3*B102^2</f>
        <v>0</v>
      </c>
      <c r="J102">
        <f t="shared" si="2"/>
        <v>0.78</v>
      </c>
      <c r="K102">
        <f t="shared" si="3"/>
        <v>0.21999999999999997</v>
      </c>
    </row>
    <row r="103" spans="2:11" ht="12.75">
      <c r="B103">
        <v>0.79</v>
      </c>
      <c r="C103">
        <f>B103*E103*'2-Suffix Margules Pxy'!F$4/D103</f>
        <v>0.9186046511627907</v>
      </c>
      <c r="D103">
        <f>B103*E103*'2-Suffix Margules Pxy'!F$4+(1-B103)*F103</f>
        <v>2.58</v>
      </c>
      <c r="E103">
        <f>EXP('2-Suffix Margules Pxy'!$F$3*(1-B103)^2)</f>
        <v>1</v>
      </c>
      <c r="F103">
        <f>EXP('2-Suffix Margules Pxy'!$F$3*B103^2)</f>
        <v>1</v>
      </c>
      <c r="H103">
        <f>'2-Suffix Margules Pxy'!$F$3*(1-B103)^2</f>
        <v>0</v>
      </c>
      <c r="I103" s="1">
        <f>'2-Suffix Margules Pxy'!$F$3*B103^2</f>
        <v>0</v>
      </c>
      <c r="J103">
        <f t="shared" si="2"/>
        <v>0.79</v>
      </c>
      <c r="K103">
        <f t="shared" si="3"/>
        <v>0.20999999999999996</v>
      </c>
    </row>
    <row r="104" spans="2:11" ht="12.75">
      <c r="B104">
        <v>0.8</v>
      </c>
      <c r="C104">
        <f>B104*E104*'2-Suffix Margules Pxy'!F$4/D104</f>
        <v>0.923076923076923</v>
      </c>
      <c r="D104">
        <f>B104*E104*'2-Suffix Margules Pxy'!F$4+(1-B104)*F104</f>
        <v>2.6000000000000005</v>
      </c>
      <c r="E104">
        <f>EXP('2-Suffix Margules Pxy'!$F$3*(1-B104)^2)</f>
        <v>1</v>
      </c>
      <c r="F104">
        <f>EXP('2-Suffix Margules Pxy'!$F$3*B104^2)</f>
        <v>1</v>
      </c>
      <c r="H104">
        <f>'2-Suffix Margules Pxy'!$F$3*(1-B104)^2</f>
        <v>0</v>
      </c>
      <c r="I104" s="1">
        <f>'2-Suffix Margules Pxy'!$F$3*B104^2</f>
        <v>0</v>
      </c>
      <c r="J104">
        <f t="shared" si="2"/>
        <v>0.8</v>
      </c>
      <c r="K104">
        <f t="shared" si="3"/>
        <v>0.19999999999999996</v>
      </c>
    </row>
    <row r="105" spans="2:11" ht="12.75">
      <c r="B105">
        <v>0.81</v>
      </c>
      <c r="C105">
        <f>B105*E105*'2-Suffix Margules Pxy'!F$4/D105</f>
        <v>0.9274809160305344</v>
      </c>
      <c r="D105">
        <f>B105*E105*'2-Suffix Margules Pxy'!F$4+(1-B105)*F105</f>
        <v>2.62</v>
      </c>
      <c r="E105">
        <f>EXP('2-Suffix Margules Pxy'!$F$3*(1-B105)^2)</f>
        <v>1</v>
      </c>
      <c r="F105">
        <f>EXP('2-Suffix Margules Pxy'!$F$3*B105^2)</f>
        <v>1</v>
      </c>
      <c r="H105">
        <f>'2-Suffix Margules Pxy'!$F$3*(1-B105)^2</f>
        <v>0</v>
      </c>
      <c r="I105" s="1">
        <f>'2-Suffix Margules Pxy'!$F$3*B105^2</f>
        <v>0</v>
      </c>
      <c r="J105">
        <f t="shared" si="2"/>
        <v>0.81</v>
      </c>
      <c r="K105">
        <f t="shared" si="3"/>
        <v>0.18999999999999995</v>
      </c>
    </row>
    <row r="106" spans="2:11" ht="12.75">
      <c r="B106">
        <v>0.82</v>
      </c>
      <c r="C106">
        <f>B106*E106*'2-Suffix Margules Pxy'!F$4/D106</f>
        <v>0.9318181818181818</v>
      </c>
      <c r="D106">
        <f>B106*E106*'2-Suffix Margules Pxy'!F$4+(1-B106)*F106</f>
        <v>2.64</v>
      </c>
      <c r="E106">
        <f>EXP('2-Suffix Margules Pxy'!$F$3*(1-B106)^2)</f>
        <v>1</v>
      </c>
      <c r="F106">
        <f>EXP('2-Suffix Margules Pxy'!$F$3*B106^2)</f>
        <v>1</v>
      </c>
      <c r="H106">
        <f>'2-Suffix Margules Pxy'!$F$3*(1-B106)^2</f>
        <v>0</v>
      </c>
      <c r="I106" s="1">
        <f>'2-Suffix Margules Pxy'!$F$3*B106^2</f>
        <v>0</v>
      </c>
      <c r="J106">
        <f t="shared" si="2"/>
        <v>0.82</v>
      </c>
      <c r="K106">
        <f t="shared" si="3"/>
        <v>0.18000000000000005</v>
      </c>
    </row>
    <row r="107" spans="2:11" ht="12.75">
      <c r="B107">
        <v>0.83</v>
      </c>
      <c r="C107">
        <f>B107*E107*'2-Suffix Margules Pxy'!F$4/D107</f>
        <v>0.9360902255639098</v>
      </c>
      <c r="D107">
        <f>B107*E107*'2-Suffix Margules Pxy'!F$4+(1-B107)*F107</f>
        <v>2.6599999999999997</v>
      </c>
      <c r="E107">
        <f>EXP('2-Suffix Margules Pxy'!$F$3*(1-B107)^2)</f>
        <v>1</v>
      </c>
      <c r="F107">
        <f>EXP('2-Suffix Margules Pxy'!$F$3*B107^2)</f>
        <v>1</v>
      </c>
      <c r="H107">
        <f>'2-Suffix Margules Pxy'!$F$3*(1-B107)^2</f>
        <v>0</v>
      </c>
      <c r="I107" s="1">
        <f>'2-Suffix Margules Pxy'!$F$3*B107^2</f>
        <v>0</v>
      </c>
      <c r="J107">
        <f t="shared" si="2"/>
        <v>0.83</v>
      </c>
      <c r="K107">
        <f t="shared" si="3"/>
        <v>0.17000000000000004</v>
      </c>
    </row>
    <row r="108" spans="2:11" ht="12.75">
      <c r="B108">
        <v>0.84</v>
      </c>
      <c r="C108">
        <f>B108*E108*'2-Suffix Margules Pxy'!F$4/D108</f>
        <v>0.9402985074626865</v>
      </c>
      <c r="D108">
        <f>B108*E108*'2-Suffix Margules Pxy'!F$4+(1-B108)*F108</f>
        <v>2.68</v>
      </c>
      <c r="E108">
        <f>EXP('2-Suffix Margules Pxy'!$F$3*(1-B108)^2)</f>
        <v>1</v>
      </c>
      <c r="F108">
        <f>EXP('2-Suffix Margules Pxy'!$F$3*B108^2)</f>
        <v>1</v>
      </c>
      <c r="H108">
        <f>'2-Suffix Margules Pxy'!$F$3*(1-B108)^2</f>
        <v>0</v>
      </c>
      <c r="I108" s="1">
        <f>'2-Suffix Margules Pxy'!$F$3*B108^2</f>
        <v>0</v>
      </c>
      <c r="J108">
        <f t="shared" si="2"/>
        <v>0.84</v>
      </c>
      <c r="K108">
        <f t="shared" si="3"/>
        <v>0.16000000000000003</v>
      </c>
    </row>
    <row r="109" spans="2:11" ht="12.75">
      <c r="B109">
        <v>0.85</v>
      </c>
      <c r="C109">
        <f>B109*E109*'2-Suffix Margules Pxy'!F$4/D109</f>
        <v>0.9444444444444444</v>
      </c>
      <c r="D109">
        <f>B109*E109*'2-Suffix Margules Pxy'!F$4+(1-B109)*F109</f>
        <v>2.6999999999999997</v>
      </c>
      <c r="E109">
        <f>EXP('2-Suffix Margules Pxy'!$F$3*(1-B109)^2)</f>
        <v>1</v>
      </c>
      <c r="F109">
        <f>EXP('2-Suffix Margules Pxy'!$F$3*B109^2)</f>
        <v>1</v>
      </c>
      <c r="H109">
        <f>'2-Suffix Margules Pxy'!$F$3*(1-B109)^2</f>
        <v>0</v>
      </c>
      <c r="I109" s="1">
        <f>'2-Suffix Margules Pxy'!$F$3*B109^2</f>
        <v>0</v>
      </c>
      <c r="J109">
        <f t="shared" si="2"/>
        <v>0.85</v>
      </c>
      <c r="K109">
        <f t="shared" si="3"/>
        <v>0.15000000000000002</v>
      </c>
    </row>
    <row r="110" spans="2:11" ht="12.75">
      <c r="B110">
        <v>0.86</v>
      </c>
      <c r="C110">
        <f>B110*E110*'2-Suffix Margules Pxy'!F$4/D110</f>
        <v>0.9485294117647058</v>
      </c>
      <c r="D110">
        <f>B110*E110*'2-Suffix Margules Pxy'!F$4+(1-B110)*F110</f>
        <v>2.72</v>
      </c>
      <c r="E110">
        <f>EXP('2-Suffix Margules Pxy'!$F$3*(1-B110)^2)</f>
        <v>1</v>
      </c>
      <c r="F110">
        <f>EXP('2-Suffix Margules Pxy'!$F$3*B110^2)</f>
        <v>1</v>
      </c>
      <c r="H110">
        <f>'2-Suffix Margules Pxy'!$F$3*(1-B110)^2</f>
        <v>0</v>
      </c>
      <c r="I110" s="1">
        <f>'2-Suffix Margules Pxy'!$F$3*B110^2</f>
        <v>0</v>
      </c>
      <c r="J110">
        <f t="shared" si="2"/>
        <v>0.86</v>
      </c>
      <c r="K110">
        <f t="shared" si="3"/>
        <v>0.14</v>
      </c>
    </row>
    <row r="111" spans="2:11" ht="12.75">
      <c r="B111">
        <v>0.87</v>
      </c>
      <c r="C111">
        <f>B111*E111*'2-Suffix Margules Pxy'!F$4/D111</f>
        <v>0.9525547445255474</v>
      </c>
      <c r="D111">
        <f>B111*E111*'2-Suffix Margules Pxy'!F$4+(1-B111)*F111</f>
        <v>2.7399999999999998</v>
      </c>
      <c r="E111">
        <f>EXP('2-Suffix Margules Pxy'!$F$3*(1-B111)^2)</f>
        <v>1</v>
      </c>
      <c r="F111">
        <f>EXP('2-Suffix Margules Pxy'!$F$3*B111^2)</f>
        <v>1</v>
      </c>
      <c r="H111">
        <f>'2-Suffix Margules Pxy'!$F$3*(1-B111)^2</f>
        <v>0</v>
      </c>
      <c r="I111" s="1">
        <f>'2-Suffix Margules Pxy'!$F$3*B111^2</f>
        <v>0</v>
      </c>
      <c r="J111">
        <f t="shared" si="2"/>
        <v>0.87</v>
      </c>
      <c r="K111">
        <f t="shared" si="3"/>
        <v>0.13</v>
      </c>
    </row>
    <row r="112" spans="2:11" ht="12.75">
      <c r="B112">
        <v>0.88</v>
      </c>
      <c r="C112">
        <f>B112*E112*'2-Suffix Margules Pxy'!F$4/D112</f>
        <v>0.9565217391304347</v>
      </c>
      <c r="D112">
        <f>B112*E112*'2-Suffix Margules Pxy'!F$4+(1-B112)*F112</f>
        <v>2.7600000000000002</v>
      </c>
      <c r="E112">
        <f>EXP('2-Suffix Margules Pxy'!$F$3*(1-B112)^2)</f>
        <v>1</v>
      </c>
      <c r="F112">
        <f>EXP('2-Suffix Margules Pxy'!$F$3*B112^2)</f>
        <v>1</v>
      </c>
      <c r="H112">
        <f>'2-Suffix Margules Pxy'!$F$3*(1-B112)^2</f>
        <v>0</v>
      </c>
      <c r="I112" s="1">
        <f>'2-Suffix Margules Pxy'!$F$3*B112^2</f>
        <v>0</v>
      </c>
      <c r="J112">
        <f t="shared" si="2"/>
        <v>0.88</v>
      </c>
      <c r="K112">
        <f t="shared" si="3"/>
        <v>0.12</v>
      </c>
    </row>
    <row r="113" spans="2:11" ht="12.75">
      <c r="B113">
        <v>0.89</v>
      </c>
      <c r="C113">
        <f>B113*E113*'2-Suffix Margules Pxy'!F$4/D113</f>
        <v>0.960431654676259</v>
      </c>
      <c r="D113">
        <f>B113*E113*'2-Suffix Margules Pxy'!F$4+(1-B113)*F113</f>
        <v>2.78</v>
      </c>
      <c r="E113">
        <f>EXP('2-Suffix Margules Pxy'!$F$3*(1-B113)^2)</f>
        <v>1</v>
      </c>
      <c r="F113">
        <f>EXP('2-Suffix Margules Pxy'!$F$3*B113^2)</f>
        <v>1</v>
      </c>
      <c r="H113">
        <f>'2-Suffix Margules Pxy'!$F$3*(1-B113)^2</f>
        <v>0</v>
      </c>
      <c r="I113" s="1">
        <f>'2-Suffix Margules Pxy'!$F$3*B113^2</f>
        <v>0</v>
      </c>
      <c r="J113">
        <f t="shared" si="2"/>
        <v>0.89</v>
      </c>
      <c r="K113">
        <f t="shared" si="3"/>
        <v>0.10999999999999999</v>
      </c>
    </row>
    <row r="114" spans="2:11" ht="12.75">
      <c r="B114">
        <v>0.9</v>
      </c>
      <c r="C114">
        <f>B114*E114*'2-Suffix Margules Pxy'!F$4/D114</f>
        <v>0.9642857142857143</v>
      </c>
      <c r="D114">
        <f>B114*E114*'2-Suffix Margules Pxy'!F$4+(1-B114)*F114</f>
        <v>2.8000000000000003</v>
      </c>
      <c r="E114">
        <f>EXP('2-Suffix Margules Pxy'!$F$3*(1-B114)^2)</f>
        <v>1</v>
      </c>
      <c r="F114">
        <f>EXP('2-Suffix Margules Pxy'!$F$3*B114^2)</f>
        <v>1</v>
      </c>
      <c r="H114">
        <f>'2-Suffix Margules Pxy'!$F$3*(1-B114)^2</f>
        <v>0</v>
      </c>
      <c r="I114" s="1">
        <f>'2-Suffix Margules Pxy'!$F$3*B114^2</f>
        <v>0</v>
      </c>
      <c r="J114">
        <f t="shared" si="2"/>
        <v>0.9</v>
      </c>
      <c r="K114">
        <f t="shared" si="3"/>
        <v>0.09999999999999998</v>
      </c>
    </row>
    <row r="115" spans="2:11" ht="12.75">
      <c r="B115">
        <v>0.91</v>
      </c>
      <c r="C115">
        <f>B115*E115*'2-Suffix Margules Pxy'!F$4/D115</f>
        <v>0.9680851063829787</v>
      </c>
      <c r="D115">
        <f>B115*E115*'2-Suffix Margules Pxy'!F$4+(1-B115)*F115</f>
        <v>2.82</v>
      </c>
      <c r="E115">
        <f>EXP('2-Suffix Margules Pxy'!$F$3*(1-B115)^2)</f>
        <v>1</v>
      </c>
      <c r="F115">
        <f>EXP('2-Suffix Margules Pxy'!$F$3*B115^2)</f>
        <v>1</v>
      </c>
      <c r="H115">
        <f>'2-Suffix Margules Pxy'!$F$3*(1-B115)^2</f>
        <v>0</v>
      </c>
      <c r="I115" s="1">
        <f>'2-Suffix Margules Pxy'!$F$3*B115^2</f>
        <v>0</v>
      </c>
      <c r="J115">
        <f t="shared" si="2"/>
        <v>0.91</v>
      </c>
      <c r="K115">
        <f t="shared" si="3"/>
        <v>0.08999999999999997</v>
      </c>
    </row>
    <row r="116" spans="2:11" ht="12.75">
      <c r="B116">
        <v>0.92</v>
      </c>
      <c r="C116">
        <f>B116*E116*'2-Suffix Margules Pxy'!F$4/D116</f>
        <v>0.9718309859154929</v>
      </c>
      <c r="D116">
        <f>B116*E116*'2-Suffix Margules Pxy'!F$4+(1-B116)*F116</f>
        <v>2.8400000000000003</v>
      </c>
      <c r="E116">
        <f>EXP('2-Suffix Margules Pxy'!$F$3*(1-B116)^2)</f>
        <v>1</v>
      </c>
      <c r="F116">
        <f>EXP('2-Suffix Margules Pxy'!$F$3*B116^2)</f>
        <v>1</v>
      </c>
      <c r="H116">
        <f>'2-Suffix Margules Pxy'!$F$3*(1-B116)^2</f>
        <v>0</v>
      </c>
      <c r="I116" s="1">
        <f>'2-Suffix Margules Pxy'!$F$3*B116^2</f>
        <v>0</v>
      </c>
      <c r="J116">
        <f t="shared" si="2"/>
        <v>0.92</v>
      </c>
      <c r="K116">
        <f t="shared" si="3"/>
        <v>0.07999999999999996</v>
      </c>
    </row>
    <row r="117" spans="2:11" ht="12.75">
      <c r="B117">
        <v>0.93</v>
      </c>
      <c r="C117">
        <f>B117*E117*'2-Suffix Margules Pxy'!F$4/D117</f>
        <v>0.9755244755244756</v>
      </c>
      <c r="D117">
        <f>B117*E117*'2-Suffix Margules Pxy'!F$4+(1-B117)*F117</f>
        <v>2.86</v>
      </c>
      <c r="E117">
        <f>EXP('2-Suffix Margules Pxy'!$F$3*(1-B117)^2)</f>
        <v>1</v>
      </c>
      <c r="F117">
        <f>EXP('2-Suffix Margules Pxy'!$F$3*B117^2)</f>
        <v>1</v>
      </c>
      <c r="H117">
        <f>'2-Suffix Margules Pxy'!$F$3*(1-B117)^2</f>
        <v>0</v>
      </c>
      <c r="I117" s="1">
        <f>'2-Suffix Margules Pxy'!$F$3*B117^2</f>
        <v>0</v>
      </c>
      <c r="J117">
        <f t="shared" si="2"/>
        <v>0.93</v>
      </c>
      <c r="K117">
        <f t="shared" si="3"/>
        <v>0.06999999999999995</v>
      </c>
    </row>
    <row r="118" spans="2:11" ht="12.75">
      <c r="B118">
        <v>0.94</v>
      </c>
      <c r="C118">
        <f>B118*E118*'2-Suffix Margules Pxy'!F$4/D118</f>
        <v>0.9791666666666666</v>
      </c>
      <c r="D118">
        <f>B118*E118*'2-Suffix Margules Pxy'!F$4+(1-B118)*F118</f>
        <v>2.88</v>
      </c>
      <c r="E118">
        <f>EXP('2-Suffix Margules Pxy'!$F$3*(1-B118)^2)</f>
        <v>1</v>
      </c>
      <c r="F118">
        <f>EXP('2-Suffix Margules Pxy'!$F$3*B118^2)</f>
        <v>1</v>
      </c>
      <c r="H118">
        <f>'2-Suffix Margules Pxy'!$F$3*(1-B118)^2</f>
        <v>0</v>
      </c>
      <c r="I118" s="1">
        <f>'2-Suffix Margules Pxy'!$F$3*B118^2</f>
        <v>0</v>
      </c>
      <c r="J118">
        <f t="shared" si="2"/>
        <v>0.94</v>
      </c>
      <c r="K118">
        <f t="shared" si="3"/>
        <v>0.06000000000000005</v>
      </c>
    </row>
    <row r="119" spans="2:11" ht="12.75">
      <c r="B119">
        <v>0.95</v>
      </c>
      <c r="C119">
        <f>B119*E119*'2-Suffix Margules Pxy'!F$4/D119</f>
        <v>0.9827586206896552</v>
      </c>
      <c r="D119">
        <f>B119*E119*'2-Suffix Margules Pxy'!F$4+(1-B119)*F119</f>
        <v>2.8999999999999995</v>
      </c>
      <c r="E119">
        <f>EXP('2-Suffix Margules Pxy'!$F$3*(1-B119)^2)</f>
        <v>1</v>
      </c>
      <c r="F119">
        <f>EXP('2-Suffix Margules Pxy'!$F$3*B119^2)</f>
        <v>1</v>
      </c>
      <c r="H119">
        <f>'2-Suffix Margules Pxy'!$F$3*(1-B119)^2</f>
        <v>0</v>
      </c>
      <c r="I119" s="1">
        <f>'2-Suffix Margules Pxy'!$F$3*B119^2</f>
        <v>0</v>
      </c>
      <c r="J119">
        <f t="shared" si="2"/>
        <v>0.95</v>
      </c>
      <c r="K119">
        <f t="shared" si="3"/>
        <v>0.050000000000000044</v>
      </c>
    </row>
    <row r="120" spans="2:11" ht="12.75">
      <c r="B120">
        <v>0.96</v>
      </c>
      <c r="C120">
        <f>B120*E120*'2-Suffix Margules Pxy'!F$4/D120</f>
        <v>0.9863013698630136</v>
      </c>
      <c r="D120">
        <f>B120*E120*'2-Suffix Margules Pxy'!F$4+(1-B120)*F120</f>
        <v>2.92</v>
      </c>
      <c r="E120">
        <f>EXP('2-Suffix Margules Pxy'!$F$3*(1-B120)^2)</f>
        <v>1</v>
      </c>
      <c r="F120">
        <f>EXP('2-Suffix Margules Pxy'!$F$3*B120^2)</f>
        <v>1</v>
      </c>
      <c r="H120">
        <f>'2-Suffix Margules Pxy'!$F$3*(1-B120)^2</f>
        <v>0</v>
      </c>
      <c r="I120" s="1">
        <f>'2-Suffix Margules Pxy'!$F$3*B120^2</f>
        <v>0</v>
      </c>
      <c r="J120">
        <f t="shared" si="2"/>
        <v>0.96</v>
      </c>
      <c r="K120">
        <f t="shared" si="3"/>
        <v>0.040000000000000036</v>
      </c>
    </row>
    <row r="121" spans="2:11" ht="12.75">
      <c r="B121">
        <v>0.97</v>
      </c>
      <c r="C121">
        <f>B121*E121*'2-Suffix Margules Pxy'!F$4/D121</f>
        <v>0.9897959183673468</v>
      </c>
      <c r="D121">
        <f>B121*E121*'2-Suffix Margules Pxy'!F$4+(1-B121)*F121</f>
        <v>2.9400000000000004</v>
      </c>
      <c r="E121">
        <f>EXP('2-Suffix Margules Pxy'!$F$3*(1-B121)^2)</f>
        <v>1</v>
      </c>
      <c r="F121">
        <f>EXP('2-Suffix Margules Pxy'!$F$3*B121^2)</f>
        <v>1</v>
      </c>
      <c r="H121">
        <f>'2-Suffix Margules Pxy'!$F$3*(1-B121)^2</f>
        <v>0</v>
      </c>
      <c r="I121" s="1">
        <f>'2-Suffix Margules Pxy'!$F$3*B121^2</f>
        <v>0</v>
      </c>
      <c r="J121">
        <f t="shared" si="2"/>
        <v>0.97</v>
      </c>
      <c r="K121">
        <f t="shared" si="3"/>
        <v>0.030000000000000027</v>
      </c>
    </row>
    <row r="122" spans="2:11" ht="12.75">
      <c r="B122">
        <v>0.98</v>
      </c>
      <c r="C122">
        <f>B122*E122*'2-Suffix Margules Pxy'!F$4/D122</f>
        <v>0.9932432432432432</v>
      </c>
      <c r="D122">
        <f>B122*E122*'2-Suffix Margules Pxy'!F$4+(1-B122)*F122</f>
        <v>2.96</v>
      </c>
      <c r="E122">
        <f>EXP('2-Suffix Margules Pxy'!$F$3*(1-B122)^2)</f>
        <v>1</v>
      </c>
      <c r="F122">
        <f>EXP('2-Suffix Margules Pxy'!$F$3*B122^2)</f>
        <v>1</v>
      </c>
      <c r="H122">
        <f>'2-Suffix Margules Pxy'!$F$3*(1-B122)^2</f>
        <v>0</v>
      </c>
      <c r="I122" s="1">
        <f>'2-Suffix Margules Pxy'!$F$3*B122^2</f>
        <v>0</v>
      </c>
      <c r="J122">
        <f t="shared" si="2"/>
        <v>0.98</v>
      </c>
      <c r="K122">
        <f t="shared" si="3"/>
        <v>0.020000000000000018</v>
      </c>
    </row>
    <row r="123" spans="2:11" ht="12.75">
      <c r="B123">
        <v>0.981</v>
      </c>
      <c r="C123">
        <f>B123*E123*'2-Suffix Margules Pxy'!F$4/D123</f>
        <v>0.9935854152599595</v>
      </c>
      <c r="D123">
        <f>B123*E123*'2-Suffix Margules Pxy'!F$4+(1-B123)*F123</f>
        <v>2.962</v>
      </c>
      <c r="E123">
        <f>EXP('2-Suffix Margules Pxy'!$F$3*(1-B123)^2)</f>
        <v>1</v>
      </c>
      <c r="F123">
        <f>EXP('2-Suffix Margules Pxy'!$F$3*B123^2)</f>
        <v>1</v>
      </c>
      <c r="H123">
        <f>'2-Suffix Margules Pxy'!$F$3*(1-B123)^2</f>
        <v>0</v>
      </c>
      <c r="I123" s="1">
        <f>'2-Suffix Margules Pxy'!$F$3*B123^2</f>
        <v>0</v>
      </c>
      <c r="J123">
        <f t="shared" si="2"/>
        <v>0.981</v>
      </c>
      <c r="K123">
        <f t="shared" si="3"/>
        <v>0.019000000000000017</v>
      </c>
    </row>
    <row r="124" spans="2:11" ht="12.75">
      <c r="B124">
        <v>0.982</v>
      </c>
      <c r="C124">
        <f>B124*E124*'2-Suffix Margules Pxy'!F$4/D124</f>
        <v>0.993927125506073</v>
      </c>
      <c r="D124">
        <f>B124*E124*'2-Suffix Margules Pxy'!F$4+(1-B124)*F124</f>
        <v>2.9639999999999995</v>
      </c>
      <c r="E124">
        <f>EXP('2-Suffix Margules Pxy'!$F$3*(1-B124)^2)</f>
        <v>1</v>
      </c>
      <c r="F124">
        <f>EXP('2-Suffix Margules Pxy'!$F$3*B124^2)</f>
        <v>1</v>
      </c>
      <c r="H124">
        <f>'2-Suffix Margules Pxy'!$F$3*(1-B124)^2</f>
        <v>0</v>
      </c>
      <c r="I124" s="1">
        <f>'2-Suffix Margules Pxy'!$F$3*B124^2</f>
        <v>0</v>
      </c>
      <c r="J124">
        <f t="shared" si="2"/>
        <v>0.982</v>
      </c>
      <c r="K124">
        <f t="shared" si="3"/>
        <v>0.018000000000000016</v>
      </c>
    </row>
    <row r="125" spans="2:11" ht="12.75">
      <c r="B125">
        <v>0.983</v>
      </c>
      <c r="C125">
        <f>B125*E125*'2-Suffix Margules Pxy'!F$4/D125</f>
        <v>0.9942683749157114</v>
      </c>
      <c r="D125">
        <f>B125*E125*'2-Suffix Margules Pxy'!F$4+(1-B125)*F125</f>
        <v>2.9659999999999997</v>
      </c>
      <c r="E125">
        <f>EXP('2-Suffix Margules Pxy'!$F$3*(1-B125)^2)</f>
        <v>1</v>
      </c>
      <c r="F125">
        <f>EXP('2-Suffix Margules Pxy'!$F$3*B125^2)</f>
        <v>1</v>
      </c>
      <c r="H125">
        <f>'2-Suffix Margules Pxy'!$F$3*(1-B125)^2</f>
        <v>0</v>
      </c>
      <c r="I125" s="1">
        <f>'2-Suffix Margules Pxy'!$F$3*B125^2</f>
        <v>0</v>
      </c>
      <c r="J125">
        <f t="shared" si="2"/>
        <v>0.983</v>
      </c>
      <c r="K125">
        <f t="shared" si="3"/>
        <v>0.017000000000000015</v>
      </c>
    </row>
    <row r="126" spans="2:11" ht="12.75">
      <c r="B126">
        <v>0.984</v>
      </c>
      <c r="C126">
        <f>B126*E126*'2-Suffix Margules Pxy'!F$4/D126</f>
        <v>0.9946091644204852</v>
      </c>
      <c r="D126">
        <f>B126*E126*'2-Suffix Margules Pxy'!F$4+(1-B126)*F126</f>
        <v>2.968</v>
      </c>
      <c r="E126">
        <f>EXP('2-Suffix Margules Pxy'!$F$3*(1-B126)^2)</f>
        <v>1</v>
      </c>
      <c r="F126">
        <f>EXP('2-Suffix Margules Pxy'!$F$3*B126^2)</f>
        <v>1</v>
      </c>
      <c r="H126">
        <f>'2-Suffix Margules Pxy'!$F$3*(1-B126)^2</f>
        <v>0</v>
      </c>
      <c r="I126" s="1">
        <f>'2-Suffix Margules Pxy'!$F$3*B126^2</f>
        <v>0</v>
      </c>
      <c r="J126">
        <f t="shared" si="2"/>
        <v>0.984</v>
      </c>
      <c r="K126">
        <f t="shared" si="3"/>
        <v>0.016000000000000014</v>
      </c>
    </row>
    <row r="127" spans="2:11" ht="12.75">
      <c r="B127">
        <v>0.985</v>
      </c>
      <c r="C127">
        <f>B127*E127*'2-Suffix Margules Pxy'!F$4/D127</f>
        <v>0.9949494949494949</v>
      </c>
      <c r="D127">
        <f>B127*E127*'2-Suffix Margules Pxy'!F$4+(1-B127)*F127</f>
        <v>2.97</v>
      </c>
      <c r="E127">
        <f>EXP('2-Suffix Margules Pxy'!$F$3*(1-B127)^2)</f>
        <v>1</v>
      </c>
      <c r="F127">
        <f>EXP('2-Suffix Margules Pxy'!$F$3*B127^2)</f>
        <v>1</v>
      </c>
      <c r="H127">
        <f>'2-Suffix Margules Pxy'!$F$3*(1-B127)^2</f>
        <v>0</v>
      </c>
      <c r="I127" s="1">
        <f>'2-Suffix Margules Pxy'!$F$3*B127^2</f>
        <v>0</v>
      </c>
      <c r="J127">
        <f t="shared" si="2"/>
        <v>0.985</v>
      </c>
      <c r="K127">
        <f t="shared" si="3"/>
        <v>0.015000000000000013</v>
      </c>
    </row>
    <row r="128" spans="2:11" ht="12.75">
      <c r="B128">
        <v>0.986</v>
      </c>
      <c r="C128">
        <f>B128*E128*'2-Suffix Margules Pxy'!F$4/D128</f>
        <v>0.9952893674293405</v>
      </c>
      <c r="D128">
        <f>B128*E128*'2-Suffix Margules Pxy'!F$4+(1-B128)*F128</f>
        <v>2.9720000000000004</v>
      </c>
      <c r="E128">
        <f>EXP('2-Suffix Margules Pxy'!$F$3*(1-B128)^2)</f>
        <v>1</v>
      </c>
      <c r="F128">
        <f>EXP('2-Suffix Margules Pxy'!$F$3*B128^2)</f>
        <v>1</v>
      </c>
      <c r="H128">
        <f>'2-Suffix Margules Pxy'!$F$3*(1-B128)^2</f>
        <v>0</v>
      </c>
      <c r="I128" s="1">
        <f>'2-Suffix Margules Pxy'!$F$3*B128^2</f>
        <v>0</v>
      </c>
      <c r="J128">
        <f t="shared" si="2"/>
        <v>0.986</v>
      </c>
      <c r="K128">
        <f t="shared" si="3"/>
        <v>0.014000000000000012</v>
      </c>
    </row>
    <row r="129" spans="2:11" ht="12.75">
      <c r="B129">
        <v>0.987</v>
      </c>
      <c r="C129">
        <f>B129*E129*'2-Suffix Margules Pxy'!F$4/D129</f>
        <v>0.9956287827841291</v>
      </c>
      <c r="D129">
        <f>B129*E129*'2-Suffix Margules Pxy'!F$4+(1-B129)*F129</f>
        <v>2.9739999999999998</v>
      </c>
      <c r="E129">
        <f>EXP('2-Suffix Margules Pxy'!$F$3*(1-B129)^2)</f>
        <v>1</v>
      </c>
      <c r="F129">
        <f>EXP('2-Suffix Margules Pxy'!$F$3*B129^2)</f>
        <v>1</v>
      </c>
      <c r="H129">
        <f>'2-Suffix Margules Pxy'!$F$3*(1-B129)^2</f>
        <v>0</v>
      </c>
      <c r="I129" s="1">
        <f>'2-Suffix Margules Pxy'!$F$3*B129^2</f>
        <v>0</v>
      </c>
      <c r="J129">
        <f t="shared" si="2"/>
        <v>0.987</v>
      </c>
      <c r="K129">
        <f t="shared" si="3"/>
        <v>0.013000000000000012</v>
      </c>
    </row>
    <row r="130" spans="2:11" ht="12.75">
      <c r="B130">
        <v>0.988</v>
      </c>
      <c r="C130">
        <f>B130*E130*'2-Suffix Margules Pxy'!F$4/D130</f>
        <v>0.9959677419354839</v>
      </c>
      <c r="D130">
        <f>B130*E130*'2-Suffix Margules Pxy'!F$4+(1-B130)*F130</f>
        <v>2.976</v>
      </c>
      <c r="E130">
        <f>EXP('2-Suffix Margules Pxy'!$F$3*(1-B130)^2)</f>
        <v>1</v>
      </c>
      <c r="F130">
        <f>EXP('2-Suffix Margules Pxy'!$F$3*B130^2)</f>
        <v>1</v>
      </c>
      <c r="H130">
        <f>'2-Suffix Margules Pxy'!$F$3*(1-B130)^2</f>
        <v>0</v>
      </c>
      <c r="I130" s="1">
        <f>'2-Suffix Margules Pxy'!$F$3*B130^2</f>
        <v>0</v>
      </c>
      <c r="J130">
        <f t="shared" si="2"/>
        <v>0.988</v>
      </c>
      <c r="K130">
        <f t="shared" si="3"/>
        <v>0.01200000000000001</v>
      </c>
    </row>
    <row r="131" spans="2:11" ht="12.75">
      <c r="B131">
        <v>0.989</v>
      </c>
      <c r="C131">
        <f>B131*E131*'2-Suffix Margules Pxy'!F$4/D131</f>
        <v>0.996306245802552</v>
      </c>
      <c r="D131">
        <f>B131*E131*'2-Suffix Margules Pxy'!F$4+(1-B131)*F131</f>
        <v>2.978</v>
      </c>
      <c r="E131">
        <f>EXP('2-Suffix Margules Pxy'!$F$3*(1-B131)^2)</f>
        <v>1</v>
      </c>
      <c r="F131">
        <f>EXP('2-Suffix Margules Pxy'!$F$3*B131^2)</f>
        <v>1</v>
      </c>
      <c r="H131">
        <f>'2-Suffix Margules Pxy'!$F$3*(1-B131)^2</f>
        <v>0</v>
      </c>
      <c r="I131" s="1">
        <f>'2-Suffix Margules Pxy'!$F$3*B131^2</f>
        <v>0</v>
      </c>
      <c r="J131">
        <f t="shared" si="2"/>
        <v>0.989</v>
      </c>
      <c r="K131">
        <f t="shared" si="3"/>
        <v>0.01100000000000001</v>
      </c>
    </row>
    <row r="132" spans="2:11" ht="12.75">
      <c r="B132">
        <v>0.99</v>
      </c>
      <c r="C132">
        <f>B132*E132*'2-Suffix Margules Pxy'!F$4/D132</f>
        <v>0.9966442953020135</v>
      </c>
      <c r="D132">
        <f>B132*E132*'2-Suffix Margules Pxy'!F$4+(1-B132)*F132</f>
        <v>2.9799999999999995</v>
      </c>
      <c r="E132">
        <f>EXP('2-Suffix Margules Pxy'!$F$3*(1-B132)^2)</f>
        <v>1</v>
      </c>
      <c r="F132">
        <f>EXP('2-Suffix Margules Pxy'!$F$3*B132^2)</f>
        <v>1</v>
      </c>
      <c r="H132">
        <f>'2-Suffix Margules Pxy'!$F$3*(1-B132)^2</f>
        <v>0</v>
      </c>
      <c r="I132" s="1">
        <f>'2-Suffix Margules Pxy'!$F$3*B132^2</f>
        <v>0</v>
      </c>
      <c r="J132">
        <f t="shared" si="2"/>
        <v>0.99</v>
      </c>
      <c r="K132">
        <f t="shared" si="3"/>
        <v>0.010000000000000009</v>
      </c>
    </row>
    <row r="133" spans="2:11" ht="12.75">
      <c r="B133">
        <v>0.991</v>
      </c>
      <c r="C133">
        <f>B133*E133*'2-Suffix Margules Pxy'!F$4/D133</f>
        <v>0.9969818913480886</v>
      </c>
      <c r="D133">
        <f>B133*E133*'2-Suffix Margules Pxy'!F$4+(1-B133)*F133</f>
        <v>2.9819999999999998</v>
      </c>
      <c r="E133">
        <f>EXP('2-Suffix Margules Pxy'!$F$3*(1-B133)^2)</f>
        <v>1</v>
      </c>
      <c r="F133">
        <f>EXP('2-Suffix Margules Pxy'!$F$3*B133^2)</f>
        <v>1</v>
      </c>
      <c r="H133">
        <f>'2-Suffix Margules Pxy'!$F$3*(1-B133)^2</f>
        <v>0</v>
      </c>
      <c r="I133" s="1">
        <f>'2-Suffix Margules Pxy'!$F$3*B133^2</f>
        <v>0</v>
      </c>
      <c r="J133">
        <f t="shared" si="2"/>
        <v>0.991</v>
      </c>
      <c r="K133">
        <f t="shared" si="3"/>
        <v>0.009000000000000008</v>
      </c>
    </row>
    <row r="134" spans="2:11" ht="12.75">
      <c r="B134">
        <v>0.992</v>
      </c>
      <c r="C134">
        <f>B134*E134*'2-Suffix Margules Pxy'!F$4/D134</f>
        <v>0.9973190348525469</v>
      </c>
      <c r="D134">
        <f>B134*E134*'2-Suffix Margules Pxy'!F$4+(1-B134)*F134</f>
        <v>2.984</v>
      </c>
      <c r="E134">
        <f>EXP('2-Suffix Margules Pxy'!$F$3*(1-B134)^2)</f>
        <v>1</v>
      </c>
      <c r="F134">
        <f>EXP('2-Suffix Margules Pxy'!$F$3*B134^2)</f>
        <v>1</v>
      </c>
      <c r="H134">
        <f>'2-Suffix Margules Pxy'!$F$3*(1-B134)^2</f>
        <v>0</v>
      </c>
      <c r="I134" s="1">
        <f>'2-Suffix Margules Pxy'!$F$3*B134^2</f>
        <v>0</v>
      </c>
      <c r="J134">
        <f t="shared" si="2"/>
        <v>0.992</v>
      </c>
      <c r="K134">
        <f t="shared" si="3"/>
        <v>0.008000000000000007</v>
      </c>
    </row>
    <row r="135" spans="2:11" ht="12.75">
      <c r="B135">
        <v>0.993</v>
      </c>
      <c r="C135">
        <f>B135*E135*'2-Suffix Margules Pxy'!F$4/D135</f>
        <v>0.9976557267247153</v>
      </c>
      <c r="D135">
        <f>B135*E135*'2-Suffix Margules Pxy'!F$4+(1-B135)*F135</f>
        <v>2.986</v>
      </c>
      <c r="E135">
        <f>EXP('2-Suffix Margules Pxy'!$F$3*(1-B135)^2)</f>
        <v>1</v>
      </c>
      <c r="F135">
        <f>EXP('2-Suffix Margules Pxy'!$F$3*B135^2)</f>
        <v>1</v>
      </c>
      <c r="H135">
        <f>'2-Suffix Margules Pxy'!$F$3*(1-B135)^2</f>
        <v>0</v>
      </c>
      <c r="I135" s="1">
        <f>'2-Suffix Margules Pxy'!$F$3*B135^2</f>
        <v>0</v>
      </c>
      <c r="J135">
        <f aca="true" t="shared" si="4" ref="J135:J142">B135*E135</f>
        <v>0.993</v>
      </c>
      <c r="K135">
        <f aca="true" t="shared" si="5" ref="K135:K142">(1-B135)*F135</f>
        <v>0.007000000000000006</v>
      </c>
    </row>
    <row r="136" spans="2:11" ht="12.75">
      <c r="B136">
        <v>0.994</v>
      </c>
      <c r="C136">
        <f>B136*E136*'2-Suffix Margules Pxy'!F$4/D136</f>
        <v>0.9979919678714859</v>
      </c>
      <c r="D136">
        <f>B136*E136*'2-Suffix Margules Pxy'!F$4+(1-B136)*F136</f>
        <v>2.9880000000000004</v>
      </c>
      <c r="E136">
        <f>EXP('2-Suffix Margules Pxy'!$F$3*(1-B136)^2)</f>
        <v>1</v>
      </c>
      <c r="F136">
        <f>EXP('2-Suffix Margules Pxy'!$F$3*B136^2)</f>
        <v>1</v>
      </c>
      <c r="H136">
        <f>'2-Suffix Margules Pxy'!$F$3*(1-B136)^2</f>
        <v>0</v>
      </c>
      <c r="I136" s="1">
        <f>'2-Suffix Margules Pxy'!$F$3*B136^2</f>
        <v>0</v>
      </c>
      <c r="J136">
        <f t="shared" si="4"/>
        <v>0.994</v>
      </c>
      <c r="K136">
        <f t="shared" si="5"/>
        <v>0.006000000000000005</v>
      </c>
    </row>
    <row r="137" spans="2:11" ht="12.75">
      <c r="B137">
        <v>0.995</v>
      </c>
      <c r="C137">
        <f>B137*E137*'2-Suffix Margules Pxy'!F$4/D137</f>
        <v>0.9983277591973244</v>
      </c>
      <c r="D137">
        <f>B137*E137*'2-Suffix Margules Pxy'!F$4+(1-B137)*F137</f>
        <v>2.9899999999999998</v>
      </c>
      <c r="E137">
        <f>EXP('2-Suffix Margules Pxy'!$F$3*(1-B137)^2)</f>
        <v>1</v>
      </c>
      <c r="F137">
        <f>EXP('2-Suffix Margules Pxy'!$F$3*B137^2)</f>
        <v>1</v>
      </c>
      <c r="H137">
        <f>'2-Suffix Margules Pxy'!$F$3*(1-B137)^2</f>
        <v>0</v>
      </c>
      <c r="I137" s="1">
        <f>'2-Suffix Margules Pxy'!$F$3*B137^2</f>
        <v>0</v>
      </c>
      <c r="J137">
        <f t="shared" si="4"/>
        <v>0.995</v>
      </c>
      <c r="K137">
        <f t="shared" si="5"/>
        <v>0.0050000000000000044</v>
      </c>
    </row>
    <row r="138" spans="2:11" ht="12.75">
      <c r="B138">
        <v>0.996</v>
      </c>
      <c r="C138">
        <f>B138*E138*'2-Suffix Margules Pxy'!F$4/D138</f>
        <v>0.9986631016042781</v>
      </c>
      <c r="D138">
        <f>B138*E138*'2-Suffix Margules Pxy'!F$4+(1-B138)*F138</f>
        <v>2.992</v>
      </c>
      <c r="E138">
        <f>EXP('2-Suffix Margules Pxy'!$F$3*(1-B138)^2)</f>
        <v>1</v>
      </c>
      <c r="F138">
        <f>EXP('2-Suffix Margules Pxy'!$F$3*B138^2)</f>
        <v>1</v>
      </c>
      <c r="H138">
        <f>'2-Suffix Margules Pxy'!$F$3*(1-B138)^2</f>
        <v>0</v>
      </c>
      <c r="I138" s="1">
        <f>'2-Suffix Margules Pxy'!$F$3*B138^2</f>
        <v>0</v>
      </c>
      <c r="J138">
        <f t="shared" si="4"/>
        <v>0.996</v>
      </c>
      <c r="K138">
        <f t="shared" si="5"/>
        <v>0.0040000000000000036</v>
      </c>
    </row>
    <row r="139" spans="2:11" ht="12.75">
      <c r="B139">
        <v>0.997</v>
      </c>
      <c r="C139">
        <f>B139*E139*'2-Suffix Margules Pxy'!F$4/D139</f>
        <v>0.9989979959919839</v>
      </c>
      <c r="D139">
        <f>B139*E139*'2-Suffix Margules Pxy'!F$4+(1-B139)*F139</f>
        <v>2.994</v>
      </c>
      <c r="E139">
        <f>EXP('2-Suffix Margules Pxy'!$F$3*(1-B139)^2)</f>
        <v>1</v>
      </c>
      <c r="F139">
        <f>EXP('2-Suffix Margules Pxy'!$F$3*B139^2)</f>
        <v>1</v>
      </c>
      <c r="H139">
        <f>'2-Suffix Margules Pxy'!$F$3*(1-B139)^2</f>
        <v>0</v>
      </c>
      <c r="I139" s="1">
        <f>'2-Suffix Margules Pxy'!$F$3*B139^2</f>
        <v>0</v>
      </c>
      <c r="J139">
        <f t="shared" si="4"/>
        <v>0.997</v>
      </c>
      <c r="K139">
        <f t="shared" si="5"/>
        <v>0.0030000000000000027</v>
      </c>
    </row>
    <row r="140" spans="2:11" ht="12.75">
      <c r="B140">
        <v>0.998</v>
      </c>
      <c r="C140">
        <f>B140*E140*'2-Suffix Margules Pxy'!F$4/D140</f>
        <v>0.999332443257677</v>
      </c>
      <c r="D140">
        <f>B140*E140*'2-Suffix Margules Pxy'!F$4+(1-B140)*F140</f>
        <v>2.9959999999999996</v>
      </c>
      <c r="E140">
        <f>EXP('2-Suffix Margules Pxy'!$F$3*(1-B140)^2)</f>
        <v>1</v>
      </c>
      <c r="F140">
        <f>EXP('2-Suffix Margules Pxy'!$F$3*B140^2)</f>
        <v>1</v>
      </c>
      <c r="H140">
        <f>'2-Suffix Margules Pxy'!$F$3*(1-B140)^2</f>
        <v>0</v>
      </c>
      <c r="I140" s="1">
        <f>'2-Suffix Margules Pxy'!$F$3*B140^2</f>
        <v>0</v>
      </c>
      <c r="J140">
        <f t="shared" si="4"/>
        <v>0.998</v>
      </c>
      <c r="K140">
        <f t="shared" si="5"/>
        <v>0.0020000000000000018</v>
      </c>
    </row>
    <row r="141" spans="2:11" ht="12.75">
      <c r="B141">
        <v>0.999</v>
      </c>
      <c r="C141">
        <f>B141*E141*'2-Suffix Margules Pxy'!F$4/D141</f>
        <v>0.9996664442961976</v>
      </c>
      <c r="D141">
        <f>B141*E141*'2-Suffix Margules Pxy'!F$4+(1-B141)*F141</f>
        <v>2.9979999999999998</v>
      </c>
      <c r="E141">
        <f>EXP('2-Suffix Margules Pxy'!$F$3*(1-B141)^2)</f>
        <v>1</v>
      </c>
      <c r="F141">
        <f>EXP('2-Suffix Margules Pxy'!$F$3*B141^2)</f>
        <v>1</v>
      </c>
      <c r="H141">
        <f>'2-Suffix Margules Pxy'!$F$3*(1-B141)^2</f>
        <v>0</v>
      </c>
      <c r="I141" s="1">
        <f>'2-Suffix Margules Pxy'!$F$3*B141^2</f>
        <v>0</v>
      </c>
      <c r="J141">
        <f t="shared" si="4"/>
        <v>0.999</v>
      </c>
      <c r="K141">
        <f t="shared" si="5"/>
        <v>0.0010000000000000009</v>
      </c>
    </row>
    <row r="142" spans="2:11" ht="12.75">
      <c r="B142">
        <v>1</v>
      </c>
      <c r="C142">
        <f>B142*E142*'2-Suffix Margules Pxy'!F$4/D142</f>
        <v>1</v>
      </c>
      <c r="D142">
        <f>B142*E142*'2-Suffix Margules Pxy'!F$4+(1-B142)*F142</f>
        <v>3</v>
      </c>
      <c r="E142">
        <f>EXP('2-Suffix Margules Pxy'!$F$3*(1-B142)^2)</f>
        <v>1</v>
      </c>
      <c r="F142">
        <f>EXP('2-Suffix Margules Pxy'!$F$3*B142^2)</f>
        <v>1</v>
      </c>
      <c r="H142">
        <f>'2-Suffix Margules Pxy'!$F$3*(1-B142)^2</f>
        <v>0</v>
      </c>
      <c r="I142" s="1">
        <f>'2-Suffix Margules Pxy'!$F$3*B142^2</f>
        <v>0</v>
      </c>
      <c r="J142">
        <f t="shared" si="4"/>
        <v>1</v>
      </c>
      <c r="K142">
        <f t="shared" si="5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Chapman</dc:creator>
  <cp:keywords/>
  <dc:description/>
  <cp:lastModifiedBy>Walter Chapman</cp:lastModifiedBy>
  <dcterms:created xsi:type="dcterms:W3CDTF">2001-05-21T17:12:24Z</dcterms:created>
  <dcterms:modified xsi:type="dcterms:W3CDTF">2002-10-31T18:27:47Z</dcterms:modified>
  <cp:category/>
  <cp:version/>
  <cp:contentType/>
  <cp:contentStatus/>
</cp:coreProperties>
</file>